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TMG-fc00.edstokyotocho.onmicrosoft.com\sfs003-001\行政部\zeimu\004_各種調査\00403_特別区税に関する調（独自）（８月下旬）\令和7年度（R06年度分作成）\071107各区確認\08HP公開に向けて\★特合板\貼り付け作業\r06tokubetsukuzeisankou\02_区別集計表\３ 令和６年度決算　特別区民税の滞納に関する調\"/>
    </mc:Choice>
  </mc:AlternateContent>
  <xr:revisionPtr revIDLastSave="0" documentId="13_ncr:1_{FAF97287-EE47-49A9-A17E-EEB124841D90}" xr6:coauthVersionLast="47" xr6:coauthVersionMax="47" xr10:uidLastSave="{00000000-0000-0000-0000-000000000000}"/>
  <bookViews>
    <workbookView xWindow="-28920" yWindow="-120" windowWidth="29040" windowHeight="15720" tabRatio="927" xr2:uid="{00000000-000D-0000-FFFF-FFFF00000000}"/>
  </bookViews>
  <sheets>
    <sheet name="第8表" sheetId="10" r:id="rId1"/>
  </sheets>
  <externalReferences>
    <externalReference r:id="rId2"/>
  </externalReferences>
  <definedNames>
    <definedName name="_xlnm.Print_Area" localSheetId="0">第8表!$A$1:$AE$33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E31" i="10" l="1"/>
  <c r="AC31" i="10"/>
  <c r="AA31" i="10"/>
  <c r="Y31" i="10"/>
  <c r="X31" i="10"/>
  <c r="U31" i="10"/>
  <c r="T31" i="10"/>
  <c r="S31" i="10"/>
  <c r="P31" i="10"/>
  <c r="Q31" i="10" s="1"/>
  <c r="M31" i="10"/>
  <c r="N31" i="10" s="1"/>
  <c r="J31" i="10"/>
  <c r="K31" i="10" s="1"/>
  <c r="H31" i="10"/>
  <c r="G31" i="10"/>
  <c r="E31" i="10"/>
  <c r="C31" i="10"/>
  <c r="Y30" i="10"/>
  <c r="V30" i="10"/>
  <c r="Q30" i="10"/>
  <c r="N30" i="10"/>
  <c r="K30" i="10"/>
  <c r="H30" i="10"/>
  <c r="Y29" i="10"/>
  <c r="V29" i="10"/>
  <c r="Q29" i="10"/>
  <c r="N29" i="10"/>
  <c r="K29" i="10"/>
  <c r="H29" i="10"/>
  <c r="Y28" i="10"/>
  <c r="V28" i="10"/>
  <c r="Q28" i="10"/>
  <c r="N28" i="10"/>
  <c r="K28" i="10"/>
  <c r="H28" i="10"/>
  <c r="Y27" i="10"/>
  <c r="V27" i="10"/>
  <c r="Q27" i="10"/>
  <c r="N27" i="10"/>
  <c r="K27" i="10"/>
  <c r="H27" i="10"/>
  <c r="Y26" i="10"/>
  <c r="V26" i="10"/>
  <c r="Q26" i="10"/>
  <c r="N26" i="10"/>
  <c r="K26" i="10"/>
  <c r="H26" i="10"/>
  <c r="Y25" i="10"/>
  <c r="V25" i="10"/>
  <c r="Q25" i="10"/>
  <c r="N25" i="10"/>
  <c r="K25" i="10"/>
  <c r="H25" i="10"/>
  <c r="Y24" i="10"/>
  <c r="V24" i="10"/>
  <c r="Q24" i="10"/>
  <c r="N24" i="10"/>
  <c r="K24" i="10"/>
  <c r="H24" i="10"/>
  <c r="Y23" i="10"/>
  <c r="V23" i="10"/>
  <c r="Q23" i="10"/>
  <c r="N23" i="10"/>
  <c r="K23" i="10"/>
  <c r="H23" i="10"/>
  <c r="Y22" i="10"/>
  <c r="V22" i="10"/>
  <c r="Q22" i="10"/>
  <c r="N22" i="10"/>
  <c r="K22" i="10"/>
  <c r="H22" i="10"/>
  <c r="Y21" i="10"/>
  <c r="V21" i="10"/>
  <c r="Q21" i="10"/>
  <c r="N21" i="10"/>
  <c r="K21" i="10"/>
  <c r="H21" i="10"/>
  <c r="Y20" i="10"/>
  <c r="V20" i="10"/>
  <c r="Q20" i="10"/>
  <c r="N20" i="10"/>
  <c r="K20" i="10"/>
  <c r="H20" i="10"/>
  <c r="Y19" i="10"/>
  <c r="V19" i="10"/>
  <c r="Q19" i="10"/>
  <c r="N19" i="10"/>
  <c r="K19" i="10"/>
  <c r="H19" i="10"/>
  <c r="Y18" i="10"/>
  <c r="V18" i="10"/>
  <c r="Q18" i="10"/>
  <c r="N18" i="10"/>
  <c r="K18" i="10"/>
  <c r="H18" i="10"/>
  <c r="Y17" i="10"/>
  <c r="V17" i="10"/>
  <c r="Q17" i="10"/>
  <c r="N17" i="10"/>
  <c r="K17" i="10"/>
  <c r="H17" i="10"/>
  <c r="Y16" i="10"/>
  <c r="V16" i="10"/>
  <c r="Q16" i="10"/>
  <c r="N16" i="10"/>
  <c r="K16" i="10"/>
  <c r="H16" i="10"/>
  <c r="Y15" i="10"/>
  <c r="V15" i="10"/>
  <c r="Q15" i="10"/>
  <c r="N15" i="10"/>
  <c r="K15" i="10"/>
  <c r="H15" i="10"/>
  <c r="Y14" i="10"/>
  <c r="V14" i="10"/>
  <c r="Q14" i="10"/>
  <c r="N14" i="10"/>
  <c r="K14" i="10"/>
  <c r="H14" i="10"/>
  <c r="Y13" i="10"/>
  <c r="V13" i="10"/>
  <c r="Q13" i="10"/>
  <c r="N13" i="10"/>
  <c r="K13" i="10"/>
  <c r="H13" i="10"/>
  <c r="Y12" i="10"/>
  <c r="V12" i="10"/>
  <c r="Q12" i="10"/>
  <c r="N12" i="10"/>
  <c r="K12" i="10"/>
  <c r="H12" i="10"/>
  <c r="Y11" i="10"/>
  <c r="V11" i="10"/>
  <c r="Q11" i="10"/>
  <c r="N11" i="10"/>
  <c r="K11" i="10"/>
  <c r="H11" i="10"/>
  <c r="Y10" i="10"/>
  <c r="V10" i="10"/>
  <c r="Q10" i="10"/>
  <c r="N10" i="10"/>
  <c r="K10" i="10"/>
  <c r="H10" i="10"/>
  <c r="Y9" i="10"/>
  <c r="Q9" i="10"/>
  <c r="N9" i="10"/>
  <c r="K9" i="10"/>
  <c r="H9" i="10"/>
  <c r="Y8" i="10"/>
  <c r="V8" i="10"/>
  <c r="V31" i="10" s="1"/>
  <c r="Q8" i="10"/>
  <c r="N8" i="10"/>
  <c r="K8" i="10"/>
  <c r="H8" i="10"/>
  <c r="A1" i="10"/>
</calcChain>
</file>

<file path=xl/sharedStrings.xml><?xml version="1.0" encoding="utf-8"?>
<sst xmlns="http://schemas.openxmlformats.org/spreadsheetml/2006/main" count="60" uniqueCount="60">
  <si>
    <t>計</t>
  </si>
  <si>
    <t>江戸川</t>
  </si>
  <si>
    <t>足  立</t>
  </si>
  <si>
    <t>練  馬</t>
  </si>
  <si>
    <t>板  橋</t>
  </si>
  <si>
    <t>荒  川</t>
  </si>
  <si>
    <t>北</t>
  </si>
  <si>
    <t>豊  島</t>
  </si>
  <si>
    <t>杉  並</t>
  </si>
  <si>
    <t>中  野</t>
  </si>
  <si>
    <t>渋  谷</t>
  </si>
  <si>
    <t>世田谷</t>
  </si>
  <si>
    <t>大  田</t>
  </si>
  <si>
    <t>目  黒</t>
  </si>
  <si>
    <t>品  川</t>
  </si>
  <si>
    <t>江  東</t>
  </si>
  <si>
    <t>墨  田</t>
  </si>
  <si>
    <t>台  東</t>
  </si>
  <si>
    <t>文  京</t>
  </si>
  <si>
    <t>新  宿</t>
  </si>
  <si>
    <t>港</t>
  </si>
  <si>
    <t>中  央</t>
  </si>
  <si>
    <t>千代田</t>
  </si>
  <si>
    <t>差押件数</t>
    <rPh sb="0" eb="2">
      <t>サシオサエ</t>
    </rPh>
    <rPh sb="2" eb="4">
      <t>ケンスウ</t>
    </rPh>
    <phoneticPr fontId="12"/>
  </si>
  <si>
    <t>タイヤ
ロック</t>
    <phoneticPr fontId="12"/>
  </si>
  <si>
    <t>捜索</t>
    <rPh sb="0" eb="2">
      <t>ソウサク</t>
    </rPh>
    <phoneticPr fontId="12"/>
  </si>
  <si>
    <t>動産</t>
    <rPh sb="0" eb="2">
      <t>ドウサン</t>
    </rPh>
    <phoneticPr fontId="12"/>
  </si>
  <si>
    <t>債権</t>
    <rPh sb="0" eb="2">
      <t>サイケン</t>
    </rPh>
    <phoneticPr fontId="12"/>
  </si>
  <si>
    <t>無体
財産
権等</t>
    <rPh sb="0" eb="2">
      <t>ムタイ</t>
    </rPh>
    <rPh sb="3" eb="5">
      <t>ザイサン</t>
    </rPh>
    <rPh sb="6" eb="7">
      <t>ケン</t>
    </rPh>
    <rPh sb="7" eb="8">
      <t>ナド</t>
    </rPh>
    <phoneticPr fontId="12"/>
  </si>
  <si>
    <t>預貯金</t>
    <rPh sb="0" eb="3">
      <t>ヨチョキン</t>
    </rPh>
    <phoneticPr fontId="12"/>
  </si>
  <si>
    <t>生命保険</t>
    <rPh sb="0" eb="2">
      <t>セイメイ</t>
    </rPh>
    <rPh sb="2" eb="4">
      <t>ホケン</t>
    </rPh>
    <phoneticPr fontId="12"/>
  </si>
  <si>
    <t>給与</t>
    <rPh sb="0" eb="2">
      <t>キュウヨ</t>
    </rPh>
    <phoneticPr fontId="12"/>
  </si>
  <si>
    <t>賃料</t>
    <rPh sb="0" eb="2">
      <t>チンリョウ</t>
    </rPh>
    <phoneticPr fontId="12"/>
  </si>
  <si>
    <t>売掛金</t>
    <rPh sb="0" eb="2">
      <t>ウリカケ</t>
    </rPh>
    <rPh sb="2" eb="3">
      <t>キン</t>
    </rPh>
    <phoneticPr fontId="12"/>
  </si>
  <si>
    <t>国税
還付金</t>
    <rPh sb="0" eb="2">
      <t>コクゼイ</t>
    </rPh>
    <rPh sb="3" eb="5">
      <t>カンプ</t>
    </rPh>
    <rPh sb="5" eb="6">
      <t>キン</t>
    </rPh>
    <phoneticPr fontId="12"/>
  </si>
  <si>
    <t>その他</t>
    <rPh sb="2" eb="3">
      <t>タ</t>
    </rPh>
    <phoneticPr fontId="12"/>
  </si>
  <si>
    <t>A</t>
    <phoneticPr fontId="7"/>
  </si>
  <si>
    <t>B</t>
    <phoneticPr fontId="7"/>
  </si>
  <si>
    <t>C</t>
    <phoneticPr fontId="7"/>
  </si>
  <si>
    <t>D</t>
    <phoneticPr fontId="7"/>
  </si>
  <si>
    <t>E</t>
    <phoneticPr fontId="7"/>
  </si>
  <si>
    <t>F</t>
    <phoneticPr fontId="7"/>
  </si>
  <si>
    <t>第８表　滞納処分実績調</t>
    <rPh sb="0" eb="1">
      <t>ダイ</t>
    </rPh>
    <rPh sb="2" eb="3">
      <t>ヒョウ</t>
    </rPh>
    <rPh sb="4" eb="6">
      <t>タイノウ</t>
    </rPh>
    <rPh sb="6" eb="8">
      <t>ショブン</t>
    </rPh>
    <rPh sb="8" eb="10">
      <t>ジッセキ</t>
    </rPh>
    <rPh sb="10" eb="11">
      <t>シラベ</t>
    </rPh>
    <phoneticPr fontId="7"/>
  </si>
  <si>
    <t>債権合計</t>
    <rPh sb="0" eb="2">
      <t>サイケン</t>
    </rPh>
    <rPh sb="2" eb="4">
      <t>ゴウケイ</t>
    </rPh>
    <phoneticPr fontId="2"/>
  </si>
  <si>
    <t>Ｃ/Ａ</t>
    <phoneticPr fontId="12"/>
  </si>
  <si>
    <t>差押
合計</t>
    <rPh sb="0" eb="2">
      <t>サシオサエ</t>
    </rPh>
    <rPh sb="3" eb="5">
      <t>ゴウケイ</t>
    </rPh>
    <phoneticPr fontId="12"/>
  </si>
  <si>
    <t>Ｄ/Ａ</t>
    <phoneticPr fontId="12"/>
  </si>
  <si>
    <t>Ｅ/Ａ</t>
    <phoneticPr fontId="12"/>
  </si>
  <si>
    <t>Ｆ/Ａ</t>
    <phoneticPr fontId="12"/>
  </si>
  <si>
    <t>Ｇ/Ａ</t>
    <phoneticPr fontId="12"/>
  </si>
  <si>
    <t>不動産等</t>
    <rPh sb="0" eb="3">
      <t>フドウサン</t>
    </rPh>
    <rPh sb="3" eb="4">
      <t>トウ</t>
    </rPh>
    <phoneticPr fontId="2"/>
  </si>
  <si>
    <t>G</t>
    <phoneticPr fontId="2"/>
  </si>
  <si>
    <t>葛  飾</t>
    <phoneticPr fontId="2"/>
  </si>
  <si>
    <t>*</t>
    <phoneticPr fontId="2"/>
  </si>
  <si>
    <t>単位：件、％</t>
    <rPh sb="0" eb="2">
      <t>タンイ</t>
    </rPh>
    <rPh sb="3" eb="4">
      <t>ケン</t>
    </rPh>
    <phoneticPr fontId="2"/>
  </si>
  <si>
    <t xml:space="preserve"> </t>
    <phoneticPr fontId="2"/>
  </si>
  <si>
    <t>「</t>
    <phoneticPr fontId="2"/>
  </si>
  <si>
    <t>*</t>
  </si>
  <si>
    <t>（備考）　</t>
    <rPh sb="1" eb="3">
      <t>ビコウ</t>
    </rPh>
    <phoneticPr fontId="7"/>
  </si>
  <si>
    <t>*」の区は、４月１日から翌年３月末日までの期間の集計である。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</si>
</sst>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[Red]&quot;△&quot;#,##0"/>
    <numFmt numFmtId="177" formatCode="0.0"/>
  </numFmts>
  <fonts count="22" x14ac:knownFonts="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Arial"/>
      <family val="2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9"/>
      <name val="ＭＳ Ｐゴシック"/>
      <family val="3"/>
      <charset val="128"/>
    </font>
    <font>
      <b/>
      <sz val="8"/>
      <name val="ＭＳ Ｐゴシック"/>
      <family val="3"/>
      <charset val="128"/>
    </font>
    <font>
      <sz val="11"/>
      <name val="HG明朝E"/>
      <family val="1"/>
      <charset val="128"/>
    </font>
    <font>
      <sz val="10"/>
      <name val="HG明朝E"/>
      <family val="1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9"/>
      <color theme="1"/>
      <name val="ＭＳ Ｐゴシック"/>
      <family val="2"/>
      <charset val="128"/>
    </font>
    <font>
      <sz val="8"/>
      <color theme="1"/>
      <name val="ＭＳ Ｐゴシック"/>
      <family val="2"/>
      <charset val="128"/>
    </font>
    <font>
      <sz val="10"/>
      <color theme="1"/>
      <name val="Arial"/>
      <family val="2"/>
    </font>
    <font>
      <sz val="11"/>
      <color theme="1"/>
      <name val="ＭＳ Ｐゴシック"/>
      <family val="2"/>
      <scheme val="minor"/>
    </font>
    <font>
      <b/>
      <sz val="11"/>
      <name val="ＭＳ Ｐゴシック"/>
      <family val="3"/>
      <charset val="128"/>
    </font>
    <font>
      <b/>
      <sz val="7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3" fillId="0" borderId="0"/>
    <xf numFmtId="0" fontId="19" fillId="0" borderId="0"/>
    <xf numFmtId="0" fontId="19" fillId="0" borderId="0"/>
    <xf numFmtId="0" fontId="1" fillId="0" borderId="0">
      <alignment vertical="center"/>
    </xf>
  </cellStyleXfs>
  <cellXfs count="49">
    <xf numFmtId="0" fontId="0" fillId="0" borderId="0" xfId="0">
      <alignment vertical="center"/>
    </xf>
    <xf numFmtId="176" fontId="6" fillId="0" borderId="0" xfId="1" applyNumberFormat="1" applyFont="1" applyFill="1" applyBorder="1" applyAlignment="1">
      <alignment horizontal="center" vertical="center"/>
    </xf>
    <xf numFmtId="176" fontId="6" fillId="0" borderId="1" xfId="1" applyNumberFormat="1" applyFont="1" applyFill="1" applyBorder="1" applyAlignment="1">
      <alignment horizontal="center" vertical="center"/>
    </xf>
    <xf numFmtId="38" fontId="1" fillId="0" borderId="0" xfId="1" applyFont="1" applyBorder="1" applyAlignment="1">
      <alignment vertical="center"/>
    </xf>
    <xf numFmtId="38" fontId="10" fillId="0" borderId="0" xfId="1" applyFont="1" applyBorder="1" applyAlignment="1">
      <alignment vertical="center"/>
    </xf>
    <xf numFmtId="38" fontId="11" fillId="0" borderId="0" xfId="1" applyFont="1" applyBorder="1" applyAlignment="1">
      <alignment horizontal="left" vertical="center"/>
    </xf>
    <xf numFmtId="38" fontId="3" fillId="0" borderId="0" xfId="1" applyFont="1" applyAlignment="1">
      <alignment vertical="center"/>
    </xf>
    <xf numFmtId="0" fontId="1" fillId="0" borderId="0" xfId="3"/>
    <xf numFmtId="0" fontId="0" fillId="0" borderId="0" xfId="0" applyAlignment="1"/>
    <xf numFmtId="0" fontId="16" fillId="0" borderId="0" xfId="0" applyFont="1" applyAlignment="1"/>
    <xf numFmtId="0" fontId="4" fillId="0" borderId="0" xfId="3" applyFont="1"/>
    <xf numFmtId="0" fontId="17" fillId="0" borderId="0" xfId="0" applyFont="1" applyAlignment="1">
      <alignment horizontal="right"/>
    </xf>
    <xf numFmtId="0" fontId="14" fillId="0" borderId="0" xfId="3" applyFont="1" applyAlignment="1">
      <alignment horizontal="right"/>
    </xf>
    <xf numFmtId="0" fontId="1" fillId="0" borderId="0" xfId="3" applyAlignment="1">
      <alignment vertical="center"/>
    </xf>
    <xf numFmtId="3" fontId="18" fillId="0" borderId="1" xfId="0" applyNumberFormat="1" applyFont="1" applyBorder="1">
      <alignment vertical="center"/>
    </xf>
    <xf numFmtId="0" fontId="18" fillId="0" borderId="0" xfId="0" applyFont="1">
      <alignment vertical="center"/>
    </xf>
    <xf numFmtId="177" fontId="18" fillId="0" borderId="1" xfId="0" applyNumberFormat="1" applyFont="1" applyBorder="1">
      <alignment vertical="center"/>
    </xf>
    <xf numFmtId="3" fontId="5" fillId="0" borderId="1" xfId="3" applyNumberFormat="1" applyFont="1" applyBorder="1" applyAlignment="1">
      <alignment vertical="center"/>
    </xf>
    <xf numFmtId="0" fontId="5" fillId="0" borderId="0" xfId="3" applyFont="1" applyAlignment="1">
      <alignment vertical="center"/>
    </xf>
    <xf numFmtId="3" fontId="5" fillId="0" borderId="0" xfId="3" applyNumberFormat="1" applyFont="1" applyAlignment="1">
      <alignment vertical="center"/>
    </xf>
    <xf numFmtId="176" fontId="6" fillId="0" borderId="0" xfId="1" applyNumberFormat="1" applyFont="1" applyFill="1" applyBorder="1" applyAlignment="1">
      <alignment horizontal="center" vertical="top"/>
    </xf>
    <xf numFmtId="0" fontId="15" fillId="0" borderId="0" xfId="0" applyFont="1" applyAlignme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8" fillId="0" borderId="0" xfId="0" applyFont="1" applyAlignment="1"/>
    <xf numFmtId="0" fontId="8" fillId="0" borderId="0" xfId="0" applyFont="1" applyAlignment="1">
      <alignment horizontal="center"/>
    </xf>
    <xf numFmtId="0" fontId="6" fillId="0" borderId="3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21" fillId="0" borderId="3" xfId="0" applyFont="1" applyBorder="1" applyAlignment="1">
      <alignment horizontal="center" wrapText="1"/>
    </xf>
    <xf numFmtId="0" fontId="9" fillId="0" borderId="2" xfId="0" applyFont="1" applyBorder="1" applyAlignment="1">
      <alignment horizontal="right"/>
    </xf>
    <xf numFmtId="0" fontId="9" fillId="0" borderId="0" xfId="0" applyFont="1" applyAlignment="1">
      <alignment horizontal="right"/>
    </xf>
    <xf numFmtId="0" fontId="9" fillId="0" borderId="2" xfId="0" applyFont="1" applyBorder="1" applyAlignment="1">
      <alignment horizontal="right" wrapText="1"/>
    </xf>
    <xf numFmtId="0" fontId="8" fillId="0" borderId="2" xfId="0" applyFont="1" applyBorder="1" applyAlignment="1">
      <alignment wrapText="1"/>
    </xf>
    <xf numFmtId="0" fontId="9" fillId="0" borderId="0" xfId="0" applyFont="1" applyAlignment="1">
      <alignment horizontal="right" wrapText="1"/>
    </xf>
    <xf numFmtId="0" fontId="6" fillId="0" borderId="2" xfId="0" applyFont="1" applyBorder="1" applyAlignment="1">
      <alignment wrapText="1"/>
    </xf>
    <xf numFmtId="0" fontId="20" fillId="0" borderId="2" xfId="0" applyFont="1" applyBorder="1" applyAlignment="1"/>
    <xf numFmtId="0" fontId="3" fillId="0" borderId="0" xfId="3" applyFont="1" applyAlignment="1">
      <alignment horizontal="right"/>
    </xf>
    <xf numFmtId="0" fontId="3" fillId="0" borderId="0" xfId="3" applyFont="1"/>
    <xf numFmtId="176" fontId="3" fillId="0" borderId="0" xfId="1" applyNumberFormat="1" applyFont="1" applyFill="1" applyBorder="1" applyAlignment="1">
      <alignment horizontal="center" vertical="top"/>
    </xf>
    <xf numFmtId="0" fontId="6" fillId="0" borderId="0" xfId="0" applyFont="1" applyAlignment="1">
      <alignment horizontal="center" wrapText="1"/>
    </xf>
    <xf numFmtId="0" fontId="20" fillId="0" borderId="0" xfId="0" applyFont="1" applyAlignment="1">
      <alignment horizontal="center"/>
    </xf>
    <xf numFmtId="0" fontId="6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</cellXfs>
  <cellStyles count="8">
    <cellStyle name="パーセント 2" xfId="2" xr:uid="{00000000-0005-0000-0000-000000000000}"/>
    <cellStyle name="桁区切り 2" xfId="1" xr:uid="{00000000-0005-0000-0000-000002000000}"/>
    <cellStyle name="標準" xfId="0" builtinId="0"/>
    <cellStyle name="標準 2" xfId="3" xr:uid="{00000000-0005-0000-0000-000004000000}"/>
    <cellStyle name="標準 3" xfId="5" xr:uid="{00000000-0005-0000-0000-000005000000}"/>
    <cellStyle name="標準 3 2" xfId="6" xr:uid="{00000000-0005-0000-0000-000006000000}"/>
    <cellStyle name="標準 4" xfId="7" xr:uid="{00000000-0005-0000-0000-000007000000}"/>
    <cellStyle name="未定義" xfId="4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TMG-fc00.edstokyotocho.onmicrosoft.com\sfs003-001\&#34892;&#25919;&#37096;\zeimu\004_&#21508;&#31278;&#35519;&#26619;\00403_&#29305;&#21029;&#21306;&#31246;&#12395;&#38306;&#12377;&#12427;&#35519;&#65288;&#29420;&#33258;&#65289;&#65288;&#65304;&#26376;&#19979;&#26092;&#65289;\&#20196;&#21644;7&#24180;&#24230;&#65288;R06&#24180;&#24230;&#20998;&#20316;&#25104;&#65289;\071107&#21508;&#21306;&#30906;&#35469;\08HP&#20844;&#38283;&#12395;&#21521;&#12369;&#12390;\03&#12304;&#26368;&#32066;&#29256;&#12305;&#20196;&#21644;6&#24180;&#24230;&#29305;&#21029;&#21306;&#31246;&#12395;&#38306;&#12377;&#12427;&#21442;&#32771;&#36039;&#26009;&#12304;&#21306;&#21029;&#38598;&#35336;&#31532;2&#34920;~&#12305;&#65288;&#12522;&#12531;&#12463;&#35299;&#38500;&#24460;&#65289;.xlsx" TargetMode="External"/><Relationship Id="rId1" Type="http://schemas.openxmlformats.org/officeDocument/2006/relationships/externalLinkPath" Target="/&#34892;&#25919;&#37096;/zeimu/004_&#21508;&#31278;&#35519;&#26619;/00403_&#29305;&#21029;&#21306;&#31246;&#12395;&#38306;&#12377;&#12427;&#35519;&#65288;&#29420;&#33258;&#65289;&#65288;&#65304;&#26376;&#19979;&#26092;&#65289;/&#20196;&#21644;7&#24180;&#24230;&#65288;R06&#24180;&#24230;&#20998;&#20316;&#25104;&#65289;/071107&#21508;&#21306;&#30906;&#35469;/08HP&#20844;&#38283;&#12395;&#21521;&#12369;&#12390;/03&#12304;&#26368;&#32066;&#29256;&#12305;&#20196;&#21644;6&#24180;&#24230;&#29305;&#21029;&#21306;&#31246;&#12395;&#38306;&#12377;&#12427;&#21442;&#32771;&#36039;&#26009;&#12304;&#21306;&#21029;&#38598;&#35336;&#31532;2&#34920;~&#12305;&#65288;&#12522;&#12531;&#12463;&#35299;&#38500;&#24460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第2表"/>
      <sheetName val="第3表"/>
      <sheetName val="第4表"/>
      <sheetName val="第5表"/>
      <sheetName val="第6表"/>
      <sheetName val="第7表"/>
      <sheetName val="第8表"/>
      <sheetName val="4還付未済"/>
      <sheetName val="5控除不足"/>
      <sheetName val="6たばこ"/>
      <sheetName val="7税務職員"/>
      <sheetName val="8 第9表 収納機会"/>
      <sheetName val="第10表 収納機会"/>
      <sheetName val="第11表 口座振替"/>
      <sheetName val="9電子申告"/>
      <sheetName val="奥付"/>
    </sheetNames>
    <sheetDataSet>
      <sheetData sheetId="0"/>
      <sheetData sheetId="1"/>
      <sheetData sheetId="2"/>
      <sheetData sheetId="3"/>
      <sheetData sheetId="4">
        <row r="1">
          <cell r="A1" t="str">
            <v>３　令和６年度決算　特別区民税の滞納に関する調　（区別集計表）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CEA8BF-3A4E-4436-B1BE-34DDB4E132E9}">
  <sheetPr>
    <tabColor theme="8" tint="0.79998168889431442"/>
  </sheetPr>
  <dimension ref="A1:CR33"/>
  <sheetViews>
    <sheetView showGridLines="0" tabSelected="1" view="pageBreakPreview" zoomScaleNormal="100" zoomScaleSheetLayoutView="100" workbookViewId="0">
      <selection activeCell="AK17" sqref="AK17"/>
    </sheetView>
  </sheetViews>
  <sheetFormatPr defaultRowHeight="13.2" x14ac:dyDescent="0.2"/>
  <cols>
    <col min="1" max="1" width="7.44140625" style="7" customWidth="1"/>
    <col min="2" max="2" width="1.109375" style="7" customWidth="1"/>
    <col min="3" max="3" width="7.21875" style="7" customWidth="1"/>
    <col min="4" max="4" width="1.109375" style="7" customWidth="1"/>
    <col min="5" max="5" width="6.21875" style="7" customWidth="1"/>
    <col min="6" max="6" width="1.109375" style="7" customWidth="1"/>
    <col min="7" max="7" width="7.21875" style="7" customWidth="1"/>
    <col min="8" max="8" width="5.44140625" style="7" customWidth="1"/>
    <col min="9" max="9" width="1.109375" style="7" customWidth="1"/>
    <col min="10" max="10" width="7.21875" style="7" customWidth="1"/>
    <col min="11" max="11" width="5.44140625" style="7" customWidth="1"/>
    <col min="12" max="12" width="1.109375" style="7" customWidth="1"/>
    <col min="13" max="13" width="6.21875" style="7" customWidth="1"/>
    <col min="14" max="14" width="5.44140625" style="7" customWidth="1"/>
    <col min="15" max="15" width="1.109375" style="7" customWidth="1"/>
    <col min="16" max="16" width="6.21875" style="7" customWidth="1"/>
    <col min="17" max="17" width="5.44140625" style="7" customWidth="1"/>
    <col min="18" max="18" width="1.109375" style="7" customWidth="1"/>
    <col min="19" max="22" width="6.21875" style="7" customWidth="1"/>
    <col min="23" max="23" width="1.109375" style="7" customWidth="1"/>
    <col min="24" max="24" width="6.21875" style="7" customWidth="1"/>
    <col min="25" max="25" width="5.44140625" style="7" customWidth="1"/>
    <col min="26" max="26" width="1.109375" style="7" customWidth="1"/>
    <col min="27" max="27" width="5.6640625" style="7" customWidth="1"/>
    <col min="28" max="28" width="1.21875" style="7" customWidth="1"/>
    <col min="29" max="29" width="5.77734375" style="7" customWidth="1"/>
    <col min="30" max="30" width="1.21875" style="7" customWidth="1"/>
    <col min="31" max="31" width="5.77734375" style="7" bestFit="1" customWidth="1"/>
    <col min="32" max="32" width="8.88671875" style="7"/>
    <col min="33" max="33" width="3.33203125" style="7" bestFit="1" customWidth="1"/>
    <col min="34" max="267" width="8.88671875" style="7"/>
    <col min="268" max="268" width="13.33203125" style="7" customWidth="1"/>
    <col min="269" max="523" width="8.88671875" style="7"/>
    <col min="524" max="524" width="13.33203125" style="7" customWidth="1"/>
    <col min="525" max="779" width="8.88671875" style="7"/>
    <col min="780" max="780" width="13.33203125" style="7" customWidth="1"/>
    <col min="781" max="1035" width="8.88671875" style="7"/>
    <col min="1036" max="1036" width="13.33203125" style="7" customWidth="1"/>
    <col min="1037" max="1291" width="8.88671875" style="7"/>
    <col min="1292" max="1292" width="13.33203125" style="7" customWidth="1"/>
    <col min="1293" max="1547" width="8.88671875" style="7"/>
    <col min="1548" max="1548" width="13.33203125" style="7" customWidth="1"/>
    <col min="1549" max="1803" width="8.88671875" style="7"/>
    <col min="1804" max="1804" width="13.33203125" style="7" customWidth="1"/>
    <col min="1805" max="2059" width="8.88671875" style="7"/>
    <col min="2060" max="2060" width="13.33203125" style="7" customWidth="1"/>
    <col min="2061" max="2315" width="8.88671875" style="7"/>
    <col min="2316" max="2316" width="13.33203125" style="7" customWidth="1"/>
    <col min="2317" max="2571" width="8.88671875" style="7"/>
    <col min="2572" max="2572" width="13.33203125" style="7" customWidth="1"/>
    <col min="2573" max="2827" width="8.88671875" style="7"/>
    <col min="2828" max="2828" width="13.33203125" style="7" customWidth="1"/>
    <col min="2829" max="3083" width="8.88671875" style="7"/>
    <col min="3084" max="3084" width="13.33203125" style="7" customWidth="1"/>
    <col min="3085" max="3339" width="8.88671875" style="7"/>
    <col min="3340" max="3340" width="13.33203125" style="7" customWidth="1"/>
    <col min="3341" max="3595" width="8.88671875" style="7"/>
    <col min="3596" max="3596" width="13.33203125" style="7" customWidth="1"/>
    <col min="3597" max="3851" width="8.88671875" style="7"/>
    <col min="3852" max="3852" width="13.33203125" style="7" customWidth="1"/>
    <col min="3853" max="4107" width="8.88671875" style="7"/>
    <col min="4108" max="4108" width="13.33203125" style="7" customWidth="1"/>
    <col min="4109" max="4363" width="8.88671875" style="7"/>
    <col min="4364" max="4364" width="13.33203125" style="7" customWidth="1"/>
    <col min="4365" max="4619" width="8.88671875" style="7"/>
    <col min="4620" max="4620" width="13.33203125" style="7" customWidth="1"/>
    <col min="4621" max="4875" width="8.88671875" style="7"/>
    <col min="4876" max="4876" width="13.33203125" style="7" customWidth="1"/>
    <col min="4877" max="5131" width="8.88671875" style="7"/>
    <col min="5132" max="5132" width="13.33203125" style="7" customWidth="1"/>
    <col min="5133" max="5387" width="8.88671875" style="7"/>
    <col min="5388" max="5388" width="13.33203125" style="7" customWidth="1"/>
    <col min="5389" max="5643" width="8.88671875" style="7"/>
    <col min="5644" max="5644" width="13.33203125" style="7" customWidth="1"/>
    <col min="5645" max="5899" width="8.88671875" style="7"/>
    <col min="5900" max="5900" width="13.33203125" style="7" customWidth="1"/>
    <col min="5901" max="6155" width="8.88671875" style="7"/>
    <col min="6156" max="6156" width="13.33203125" style="7" customWidth="1"/>
    <col min="6157" max="6411" width="8.88671875" style="7"/>
    <col min="6412" max="6412" width="13.33203125" style="7" customWidth="1"/>
    <col min="6413" max="6667" width="8.88671875" style="7"/>
    <col min="6668" max="6668" width="13.33203125" style="7" customWidth="1"/>
    <col min="6669" max="6923" width="8.88671875" style="7"/>
    <col min="6924" max="6924" width="13.33203125" style="7" customWidth="1"/>
    <col min="6925" max="7179" width="8.88671875" style="7"/>
    <col min="7180" max="7180" width="13.33203125" style="7" customWidth="1"/>
    <col min="7181" max="7435" width="8.88671875" style="7"/>
    <col min="7436" max="7436" width="13.33203125" style="7" customWidth="1"/>
    <col min="7437" max="7691" width="8.88671875" style="7"/>
    <col min="7692" max="7692" width="13.33203125" style="7" customWidth="1"/>
    <col min="7693" max="7947" width="8.88671875" style="7"/>
    <col min="7948" max="7948" width="13.33203125" style="7" customWidth="1"/>
    <col min="7949" max="8203" width="8.88671875" style="7"/>
    <col min="8204" max="8204" width="13.33203125" style="7" customWidth="1"/>
    <col min="8205" max="8459" width="8.88671875" style="7"/>
    <col min="8460" max="8460" width="13.33203125" style="7" customWidth="1"/>
    <col min="8461" max="8715" width="8.88671875" style="7"/>
    <col min="8716" max="8716" width="13.33203125" style="7" customWidth="1"/>
    <col min="8717" max="8971" width="8.88671875" style="7"/>
    <col min="8972" max="8972" width="13.33203125" style="7" customWidth="1"/>
    <col min="8973" max="9227" width="8.88671875" style="7"/>
    <col min="9228" max="9228" width="13.33203125" style="7" customWidth="1"/>
    <col min="9229" max="9483" width="8.88671875" style="7"/>
    <col min="9484" max="9484" width="13.33203125" style="7" customWidth="1"/>
    <col min="9485" max="9739" width="8.88671875" style="7"/>
    <col min="9740" max="9740" width="13.33203125" style="7" customWidth="1"/>
    <col min="9741" max="9995" width="8.88671875" style="7"/>
    <col min="9996" max="9996" width="13.33203125" style="7" customWidth="1"/>
    <col min="9997" max="10251" width="8.88671875" style="7"/>
    <col min="10252" max="10252" width="13.33203125" style="7" customWidth="1"/>
    <col min="10253" max="10507" width="8.88671875" style="7"/>
    <col min="10508" max="10508" width="13.33203125" style="7" customWidth="1"/>
    <col min="10509" max="10763" width="8.88671875" style="7"/>
    <col min="10764" max="10764" width="13.33203125" style="7" customWidth="1"/>
    <col min="10765" max="11019" width="8.88671875" style="7"/>
    <col min="11020" max="11020" width="13.33203125" style="7" customWidth="1"/>
    <col min="11021" max="11275" width="8.88671875" style="7"/>
    <col min="11276" max="11276" width="13.33203125" style="7" customWidth="1"/>
    <col min="11277" max="11531" width="8.88671875" style="7"/>
    <col min="11532" max="11532" width="13.33203125" style="7" customWidth="1"/>
    <col min="11533" max="11787" width="8.88671875" style="7"/>
    <col min="11788" max="11788" width="13.33203125" style="7" customWidth="1"/>
    <col min="11789" max="12043" width="8.88671875" style="7"/>
    <col min="12044" max="12044" width="13.33203125" style="7" customWidth="1"/>
    <col min="12045" max="12299" width="8.88671875" style="7"/>
    <col min="12300" max="12300" width="13.33203125" style="7" customWidth="1"/>
    <col min="12301" max="12555" width="8.88671875" style="7"/>
    <col min="12556" max="12556" width="13.33203125" style="7" customWidth="1"/>
    <col min="12557" max="12811" width="8.88671875" style="7"/>
    <col min="12812" max="12812" width="13.33203125" style="7" customWidth="1"/>
    <col min="12813" max="13067" width="8.88671875" style="7"/>
    <col min="13068" max="13068" width="13.33203125" style="7" customWidth="1"/>
    <col min="13069" max="13323" width="8.88671875" style="7"/>
    <col min="13324" max="13324" width="13.33203125" style="7" customWidth="1"/>
    <col min="13325" max="13579" width="8.88671875" style="7"/>
    <col min="13580" max="13580" width="13.33203125" style="7" customWidth="1"/>
    <col min="13581" max="13835" width="8.88671875" style="7"/>
    <col min="13836" max="13836" width="13.33203125" style="7" customWidth="1"/>
    <col min="13837" max="14091" width="8.88671875" style="7"/>
    <col min="14092" max="14092" width="13.33203125" style="7" customWidth="1"/>
    <col min="14093" max="14347" width="8.88671875" style="7"/>
    <col min="14348" max="14348" width="13.33203125" style="7" customWidth="1"/>
    <col min="14349" max="14603" width="8.88671875" style="7"/>
    <col min="14604" max="14604" width="13.33203125" style="7" customWidth="1"/>
    <col min="14605" max="14859" width="8.88671875" style="7"/>
    <col min="14860" max="14860" width="13.33203125" style="7" customWidth="1"/>
    <col min="14861" max="15115" width="8.88671875" style="7"/>
    <col min="15116" max="15116" width="13.33203125" style="7" customWidth="1"/>
    <col min="15117" max="15371" width="8.88671875" style="7"/>
    <col min="15372" max="15372" width="13.33203125" style="7" customWidth="1"/>
    <col min="15373" max="15627" width="8.88671875" style="7"/>
    <col min="15628" max="15628" width="13.33203125" style="7" customWidth="1"/>
    <col min="15629" max="15883" width="8.88671875" style="7"/>
    <col min="15884" max="15884" width="13.33203125" style="7" customWidth="1"/>
    <col min="15885" max="16139" width="8.88671875" style="7"/>
    <col min="16140" max="16140" width="13.33203125" style="7" customWidth="1"/>
    <col min="16141" max="16384" width="8.88671875" style="7"/>
  </cols>
  <sheetData>
    <row r="1" spans="1:96" s="3" customFormat="1" ht="18.75" customHeight="1" x14ac:dyDescent="0.2">
      <c r="A1" s="4" t="str">
        <f>[1]第6表!A1</f>
        <v>３　令和６年度決算　特別区民税の滞納に関する調　（区別集計表）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AN1" s="4"/>
      <c r="AO1" s="4"/>
      <c r="AP1" s="4"/>
      <c r="AQ1" s="4"/>
      <c r="AR1" s="4"/>
      <c r="AS1" s="4"/>
      <c r="AT1" s="4"/>
      <c r="AU1" s="4"/>
      <c r="AV1" s="4"/>
      <c r="BP1" s="4"/>
      <c r="BQ1" s="4"/>
      <c r="BR1" s="4"/>
      <c r="BS1" s="4"/>
      <c r="BT1" s="4"/>
      <c r="BU1" s="4"/>
      <c r="BV1" s="4"/>
      <c r="BW1" s="4"/>
      <c r="BX1" s="4"/>
      <c r="CJ1"/>
      <c r="CK1"/>
      <c r="CL1"/>
      <c r="CM1"/>
      <c r="CN1"/>
      <c r="CO1"/>
      <c r="CP1"/>
      <c r="CQ1"/>
      <c r="CR1"/>
    </row>
    <row r="2" spans="1:96" s="3" customFormat="1" ht="13.5" customHeight="1" x14ac:dyDescent="0.2">
      <c r="A2" s="5" t="s">
        <v>42</v>
      </c>
      <c r="B2" s="5"/>
      <c r="C2" s="5"/>
      <c r="D2" s="5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AN2" s="5"/>
      <c r="AO2" s="5"/>
      <c r="AP2" s="4"/>
      <c r="AQ2" s="4"/>
      <c r="AR2" s="4"/>
      <c r="AS2" s="4"/>
      <c r="AT2" s="4"/>
      <c r="AU2" s="4"/>
      <c r="AV2" s="4"/>
      <c r="BP2" s="5"/>
      <c r="BQ2" s="5"/>
      <c r="BR2" s="4"/>
      <c r="BS2" s="4"/>
      <c r="BT2" s="4"/>
      <c r="BU2" s="4"/>
      <c r="BV2" s="4"/>
      <c r="BW2" s="4"/>
      <c r="BX2" s="4"/>
      <c r="CJ2"/>
      <c r="CK2"/>
      <c r="CL2"/>
      <c r="CM2"/>
      <c r="CN2"/>
      <c r="CO2"/>
      <c r="CP2"/>
      <c r="CQ2"/>
      <c r="CR2"/>
    </row>
    <row r="3" spans="1:96" s="3" customFormat="1" ht="13.5" customHeight="1" x14ac:dyDescent="0.15">
      <c r="A3" s="21" t="s">
        <v>54</v>
      </c>
      <c r="B3" s="5"/>
      <c r="C3" s="5"/>
      <c r="D3" s="5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AN3" s="5"/>
      <c r="AO3" s="5"/>
      <c r="AP3" s="4"/>
      <c r="AQ3" s="4"/>
      <c r="AR3" s="4"/>
      <c r="AS3" s="4"/>
      <c r="AT3" s="4"/>
      <c r="AU3" s="4"/>
      <c r="AV3" s="4"/>
      <c r="BP3" s="5"/>
      <c r="BQ3" s="5"/>
      <c r="BR3" s="4"/>
      <c r="BS3" s="4"/>
      <c r="BT3" s="4"/>
      <c r="BU3" s="4"/>
      <c r="BV3" s="4"/>
      <c r="BW3" s="4"/>
      <c r="BX3" s="4"/>
      <c r="CJ3"/>
      <c r="CK3"/>
      <c r="CL3"/>
      <c r="CM3"/>
      <c r="CN3"/>
      <c r="CO3"/>
      <c r="CP3"/>
      <c r="CQ3"/>
      <c r="CR3"/>
    </row>
    <row r="4" spans="1:96" ht="13.5" customHeight="1" x14ac:dyDescent="0.2">
      <c r="B4" s="8"/>
      <c r="C4" s="42" t="s">
        <v>23</v>
      </c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22"/>
      <c r="AC4" s="40" t="s">
        <v>24</v>
      </c>
      <c r="AD4" s="23"/>
      <c r="AE4" s="41" t="s">
        <v>25</v>
      </c>
    </row>
    <row r="5" spans="1:96" s="10" customFormat="1" ht="13.5" customHeight="1" x14ac:dyDescent="0.15">
      <c r="A5" s="9"/>
      <c r="B5" s="9"/>
      <c r="C5" s="44" t="s">
        <v>45</v>
      </c>
      <c r="D5" s="24"/>
      <c r="E5" s="46" t="s">
        <v>26</v>
      </c>
      <c r="F5" s="24"/>
      <c r="G5" s="43" t="s">
        <v>27</v>
      </c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25"/>
      <c r="X5" s="26"/>
      <c r="Y5" s="24"/>
      <c r="Z5" s="24"/>
      <c r="AA5" s="47" t="s">
        <v>28</v>
      </c>
      <c r="AB5" s="27"/>
      <c r="AC5" s="40"/>
      <c r="AD5" s="27"/>
      <c r="AE5" s="41"/>
    </row>
    <row r="6" spans="1:96" s="10" customFormat="1" ht="18.75" customHeight="1" x14ac:dyDescent="0.15">
      <c r="A6" s="9"/>
      <c r="B6" s="9"/>
      <c r="C6" s="45"/>
      <c r="D6" s="24"/>
      <c r="E6" s="45"/>
      <c r="F6" s="24"/>
      <c r="G6" s="46" t="s">
        <v>43</v>
      </c>
      <c r="H6" s="46"/>
      <c r="I6" s="24"/>
      <c r="J6" s="46" t="s">
        <v>29</v>
      </c>
      <c r="K6" s="46"/>
      <c r="L6" s="24"/>
      <c r="M6" s="46" t="s">
        <v>30</v>
      </c>
      <c r="N6" s="46"/>
      <c r="O6" s="24"/>
      <c r="P6" s="46" t="s">
        <v>31</v>
      </c>
      <c r="Q6" s="46"/>
      <c r="R6" s="24"/>
      <c r="S6" s="28" t="s">
        <v>32</v>
      </c>
      <c r="T6" s="28" t="s">
        <v>33</v>
      </c>
      <c r="U6" s="29" t="s">
        <v>34</v>
      </c>
      <c r="V6" s="28" t="s">
        <v>35</v>
      </c>
      <c r="W6" s="24"/>
      <c r="X6" s="44" t="s">
        <v>50</v>
      </c>
      <c r="Y6" s="44"/>
      <c r="Z6" s="24"/>
      <c r="AA6" s="48"/>
      <c r="AB6" s="27"/>
      <c r="AC6" s="40"/>
      <c r="AD6" s="27"/>
      <c r="AE6" s="41"/>
    </row>
    <row r="7" spans="1:96" s="12" customFormat="1" ht="10.5" customHeight="1" x14ac:dyDescent="0.2">
      <c r="A7" s="11"/>
      <c r="B7" s="11"/>
      <c r="C7" s="30" t="s">
        <v>36</v>
      </c>
      <c r="D7" s="31"/>
      <c r="E7" s="30" t="s">
        <v>37</v>
      </c>
      <c r="F7" s="31"/>
      <c r="G7" s="30" t="s">
        <v>38</v>
      </c>
      <c r="H7" s="30" t="s">
        <v>44</v>
      </c>
      <c r="I7" s="31"/>
      <c r="J7" s="30" t="s">
        <v>39</v>
      </c>
      <c r="K7" s="30" t="s">
        <v>46</v>
      </c>
      <c r="L7" s="31"/>
      <c r="M7" s="30" t="s">
        <v>40</v>
      </c>
      <c r="N7" s="30" t="s">
        <v>47</v>
      </c>
      <c r="O7" s="31"/>
      <c r="P7" s="30" t="s">
        <v>41</v>
      </c>
      <c r="Q7" s="30" t="s">
        <v>48</v>
      </c>
      <c r="R7" s="31"/>
      <c r="S7" s="30"/>
      <c r="T7" s="30"/>
      <c r="U7" s="30"/>
      <c r="V7" s="30"/>
      <c r="W7" s="31"/>
      <c r="X7" s="32" t="s">
        <v>51</v>
      </c>
      <c r="Y7" s="30" t="s">
        <v>49</v>
      </c>
      <c r="Z7" s="31"/>
      <c r="AA7" s="33"/>
      <c r="AB7" s="34"/>
      <c r="AC7" s="35"/>
      <c r="AD7" s="34"/>
      <c r="AE7" s="36"/>
    </row>
    <row r="8" spans="1:96" customFormat="1" ht="17.25" customHeight="1" x14ac:dyDescent="0.2">
      <c r="A8" s="2" t="s">
        <v>22</v>
      </c>
      <c r="B8" s="20"/>
      <c r="C8" s="14">
        <v>333</v>
      </c>
      <c r="D8" s="15"/>
      <c r="E8" s="14">
        <v>0</v>
      </c>
      <c r="F8" s="15"/>
      <c r="G8" s="14">
        <v>330</v>
      </c>
      <c r="H8" s="16">
        <f>G8/C8*100</f>
        <v>99.099099099099092</v>
      </c>
      <c r="I8" s="15"/>
      <c r="J8" s="14">
        <v>272</v>
      </c>
      <c r="K8" s="16">
        <f t="shared" ref="K8:K31" si="0">J8/C8*100</f>
        <v>81.681681681681681</v>
      </c>
      <c r="L8" s="15"/>
      <c r="M8" s="14">
        <v>16</v>
      </c>
      <c r="N8" s="16">
        <f>M8/C8*100</f>
        <v>4.8048048048048049</v>
      </c>
      <c r="O8" s="15"/>
      <c r="P8" s="14">
        <v>20</v>
      </c>
      <c r="Q8" s="16">
        <f t="shared" ref="Q8:Q31" si="1">P8/C8*100</f>
        <v>6.0060060060060056</v>
      </c>
      <c r="R8" s="15"/>
      <c r="S8" s="14">
        <v>0</v>
      </c>
      <c r="T8" s="14">
        <v>0</v>
      </c>
      <c r="U8" s="14">
        <v>17</v>
      </c>
      <c r="V8" s="14">
        <f t="shared" ref="V8" si="2">G8-J8-M8-P8-S8-T8-U8</f>
        <v>5</v>
      </c>
      <c r="W8" s="15"/>
      <c r="X8" s="14">
        <v>3</v>
      </c>
      <c r="Y8" s="16">
        <f t="shared" ref="Y8:Y31" si="3">X8/C8*100</f>
        <v>0.90090090090090091</v>
      </c>
      <c r="Z8" s="15"/>
      <c r="AA8" s="14">
        <v>0</v>
      </c>
      <c r="AB8" s="15"/>
      <c r="AC8" s="14">
        <v>0</v>
      </c>
      <c r="AD8" s="15"/>
      <c r="AE8" s="14">
        <v>1</v>
      </c>
    </row>
    <row r="9" spans="1:96" s="13" customFormat="1" ht="17.25" customHeight="1" x14ac:dyDescent="0.2">
      <c r="A9" s="2" t="s">
        <v>21</v>
      </c>
      <c r="B9" s="20" t="s">
        <v>53</v>
      </c>
      <c r="C9" s="14">
        <v>963</v>
      </c>
      <c r="D9" s="15"/>
      <c r="E9" s="14">
        <v>0</v>
      </c>
      <c r="F9" s="15"/>
      <c r="G9" s="14">
        <v>956</v>
      </c>
      <c r="H9" s="16">
        <f>G9/C9*100</f>
        <v>99.273104880581513</v>
      </c>
      <c r="I9" s="15"/>
      <c r="J9" s="14">
        <v>756</v>
      </c>
      <c r="K9" s="16">
        <f t="shared" si="0"/>
        <v>78.504672897196258</v>
      </c>
      <c r="L9" s="15"/>
      <c r="M9" s="14">
        <v>91</v>
      </c>
      <c r="N9" s="16">
        <f>M9/C9*100</f>
        <v>9.4496365524402908</v>
      </c>
      <c r="O9" s="15"/>
      <c r="P9" s="14">
        <v>69</v>
      </c>
      <c r="Q9" s="16">
        <f t="shared" si="1"/>
        <v>7.1651090342679122</v>
      </c>
      <c r="R9" s="15"/>
      <c r="S9" s="14">
        <v>0</v>
      </c>
      <c r="T9" s="14">
        <v>6</v>
      </c>
      <c r="U9" s="14">
        <v>12</v>
      </c>
      <c r="V9" s="14">
        <v>22</v>
      </c>
      <c r="W9" s="15"/>
      <c r="X9" s="14">
        <v>7</v>
      </c>
      <c r="Y9" s="16">
        <f t="shared" si="3"/>
        <v>0.72689511941848395</v>
      </c>
      <c r="Z9" s="15"/>
      <c r="AA9" s="14">
        <v>0</v>
      </c>
      <c r="AB9" s="15"/>
      <c r="AC9" s="14">
        <v>0</v>
      </c>
      <c r="AD9" s="15"/>
      <c r="AE9" s="14">
        <v>3</v>
      </c>
    </row>
    <row r="10" spans="1:96" s="13" customFormat="1" ht="17.25" customHeight="1" x14ac:dyDescent="0.2">
      <c r="A10" s="2" t="s">
        <v>20</v>
      </c>
      <c r="B10" s="1"/>
      <c r="C10" s="14">
        <v>2329</v>
      </c>
      <c r="D10" s="15"/>
      <c r="E10" s="14">
        <v>0</v>
      </c>
      <c r="F10" s="15"/>
      <c r="G10" s="14">
        <v>2295</v>
      </c>
      <c r="H10" s="16">
        <f t="shared" ref="H10:H30" si="4">G10/C10*100</f>
        <v>98.540145985401466</v>
      </c>
      <c r="I10" s="15"/>
      <c r="J10" s="14">
        <v>1521</v>
      </c>
      <c r="K10" s="16">
        <f t="shared" si="0"/>
        <v>65.306998711893513</v>
      </c>
      <c r="L10" s="15"/>
      <c r="M10" s="14">
        <v>210</v>
      </c>
      <c r="N10" s="16">
        <f t="shared" ref="N10:N31" si="5">M10/C10*100</f>
        <v>9.0167453842851</v>
      </c>
      <c r="O10" s="15"/>
      <c r="P10" s="14">
        <v>395</v>
      </c>
      <c r="Q10" s="16">
        <f t="shared" si="1"/>
        <v>16.960068699012449</v>
      </c>
      <c r="R10" s="15"/>
      <c r="S10" s="14">
        <v>1</v>
      </c>
      <c r="T10" s="14">
        <v>27</v>
      </c>
      <c r="U10" s="14">
        <v>46</v>
      </c>
      <c r="V10" s="14">
        <f t="shared" ref="V10:V30" si="6">G10-J10-M10-P10-S10-T10-U10</f>
        <v>95</v>
      </c>
      <c r="W10" s="15"/>
      <c r="X10" s="14">
        <v>27</v>
      </c>
      <c r="Y10" s="16">
        <f t="shared" si="3"/>
        <v>1.1592958351223701</v>
      </c>
      <c r="Z10" s="15"/>
      <c r="AA10" s="14">
        <v>7</v>
      </c>
      <c r="AB10" s="15"/>
      <c r="AC10" s="14">
        <v>0</v>
      </c>
      <c r="AD10" s="15"/>
      <c r="AE10" s="14">
        <v>3</v>
      </c>
    </row>
    <row r="11" spans="1:96" s="13" customFormat="1" ht="17.25" customHeight="1" x14ac:dyDescent="0.2">
      <c r="A11" s="2" t="s">
        <v>19</v>
      </c>
      <c r="B11" s="1"/>
      <c r="C11" s="14">
        <v>2404</v>
      </c>
      <c r="D11" s="15"/>
      <c r="E11" s="14">
        <v>0</v>
      </c>
      <c r="F11" s="15"/>
      <c r="G11" s="14">
        <v>2403</v>
      </c>
      <c r="H11" s="16">
        <f t="shared" si="4"/>
        <v>99.958402662229616</v>
      </c>
      <c r="I11" s="15"/>
      <c r="J11" s="14">
        <v>1999</v>
      </c>
      <c r="K11" s="16">
        <f t="shared" si="0"/>
        <v>83.153078202995019</v>
      </c>
      <c r="L11" s="15"/>
      <c r="M11" s="14">
        <v>77</v>
      </c>
      <c r="N11" s="16">
        <f t="shared" si="5"/>
        <v>3.2029950083194674</v>
      </c>
      <c r="O11" s="15"/>
      <c r="P11" s="14">
        <v>261</v>
      </c>
      <c r="Q11" s="16">
        <f t="shared" si="1"/>
        <v>10.856905158069884</v>
      </c>
      <c r="R11" s="15"/>
      <c r="S11" s="14">
        <v>2</v>
      </c>
      <c r="T11" s="14">
        <v>0</v>
      </c>
      <c r="U11" s="14">
        <v>43</v>
      </c>
      <c r="V11" s="14">
        <f t="shared" si="6"/>
        <v>21</v>
      </c>
      <c r="W11" s="15"/>
      <c r="X11" s="14">
        <v>1</v>
      </c>
      <c r="Y11" s="16">
        <f t="shared" si="3"/>
        <v>4.1597337770382693E-2</v>
      </c>
      <c r="Z11" s="15"/>
      <c r="AA11" s="14">
        <v>0</v>
      </c>
      <c r="AB11" s="15"/>
      <c r="AC11" s="14">
        <v>1</v>
      </c>
      <c r="AD11" s="15"/>
      <c r="AE11" s="14">
        <v>1</v>
      </c>
    </row>
    <row r="12" spans="1:96" s="13" customFormat="1" ht="17.25" customHeight="1" x14ac:dyDescent="0.2">
      <c r="A12" s="2" t="s">
        <v>18</v>
      </c>
      <c r="B12" s="20"/>
      <c r="C12" s="14">
        <v>3204</v>
      </c>
      <c r="D12" s="15"/>
      <c r="E12" s="14">
        <v>1</v>
      </c>
      <c r="F12" s="15"/>
      <c r="G12" s="14">
        <v>3186</v>
      </c>
      <c r="H12" s="16">
        <f t="shared" si="4"/>
        <v>99.438202247191015</v>
      </c>
      <c r="I12" s="15"/>
      <c r="J12" s="14">
        <v>2880</v>
      </c>
      <c r="K12" s="16">
        <f t="shared" si="0"/>
        <v>89.887640449438194</v>
      </c>
      <c r="L12" s="15"/>
      <c r="M12" s="14">
        <v>28</v>
      </c>
      <c r="N12" s="16">
        <f t="shared" si="5"/>
        <v>0.87390761548064921</v>
      </c>
      <c r="O12" s="15"/>
      <c r="P12" s="14">
        <v>213</v>
      </c>
      <c r="Q12" s="16">
        <f t="shared" si="1"/>
        <v>6.6479400749063666</v>
      </c>
      <c r="R12" s="15"/>
      <c r="S12" s="14">
        <v>2</v>
      </c>
      <c r="T12" s="14">
        <v>16</v>
      </c>
      <c r="U12" s="14">
        <v>8</v>
      </c>
      <c r="V12" s="14">
        <f t="shared" si="6"/>
        <v>39</v>
      </c>
      <c r="W12" s="15"/>
      <c r="X12" s="14">
        <v>15</v>
      </c>
      <c r="Y12" s="16">
        <f t="shared" si="3"/>
        <v>0.46816479400749067</v>
      </c>
      <c r="Z12" s="15"/>
      <c r="AA12" s="14">
        <v>2</v>
      </c>
      <c r="AB12" s="15"/>
      <c r="AC12" s="14">
        <v>4</v>
      </c>
      <c r="AD12" s="15"/>
      <c r="AE12" s="14">
        <v>4</v>
      </c>
    </row>
    <row r="13" spans="1:96" s="13" customFormat="1" ht="17.25" customHeight="1" x14ac:dyDescent="0.2">
      <c r="A13" s="2" t="s">
        <v>17</v>
      </c>
      <c r="B13" s="1"/>
      <c r="C13" s="14">
        <v>1302</v>
      </c>
      <c r="D13" s="15"/>
      <c r="E13" s="14">
        <v>0</v>
      </c>
      <c r="F13" s="15"/>
      <c r="G13" s="14">
        <v>1282</v>
      </c>
      <c r="H13" s="16">
        <f t="shared" si="4"/>
        <v>98.463901689708138</v>
      </c>
      <c r="I13" s="15"/>
      <c r="J13" s="14">
        <v>834</v>
      </c>
      <c r="K13" s="16">
        <f t="shared" si="0"/>
        <v>64.055299539170505</v>
      </c>
      <c r="L13" s="15"/>
      <c r="M13" s="14">
        <v>111</v>
      </c>
      <c r="N13" s="16">
        <f t="shared" si="5"/>
        <v>8.5253456221198167</v>
      </c>
      <c r="O13" s="15"/>
      <c r="P13" s="14">
        <v>273</v>
      </c>
      <c r="Q13" s="16">
        <f t="shared" si="1"/>
        <v>20.967741935483872</v>
      </c>
      <c r="R13" s="15"/>
      <c r="S13" s="14">
        <v>1</v>
      </c>
      <c r="T13" s="14">
        <v>18</v>
      </c>
      <c r="U13" s="14">
        <v>17</v>
      </c>
      <c r="V13" s="14">
        <f t="shared" si="6"/>
        <v>28</v>
      </c>
      <c r="W13" s="15"/>
      <c r="X13" s="14">
        <v>14</v>
      </c>
      <c r="Y13" s="16">
        <f t="shared" si="3"/>
        <v>1.0752688172043012</v>
      </c>
      <c r="Z13" s="15"/>
      <c r="AA13" s="14">
        <v>6</v>
      </c>
      <c r="AB13" s="15"/>
      <c r="AC13" s="14">
        <v>0</v>
      </c>
      <c r="AD13" s="15"/>
      <c r="AE13" s="14">
        <v>0</v>
      </c>
    </row>
    <row r="14" spans="1:96" s="13" customFormat="1" ht="17.25" customHeight="1" x14ac:dyDescent="0.2">
      <c r="A14" s="2" t="s">
        <v>16</v>
      </c>
      <c r="B14" s="1"/>
      <c r="C14" s="14">
        <v>2144</v>
      </c>
      <c r="D14" s="15"/>
      <c r="E14" s="14">
        <v>3</v>
      </c>
      <c r="F14" s="15"/>
      <c r="G14" s="14">
        <v>2136</v>
      </c>
      <c r="H14" s="16">
        <f t="shared" si="4"/>
        <v>99.626865671641795</v>
      </c>
      <c r="I14" s="15"/>
      <c r="J14" s="14">
        <v>1826</v>
      </c>
      <c r="K14" s="16">
        <f t="shared" si="0"/>
        <v>85.167910447761201</v>
      </c>
      <c r="L14" s="15"/>
      <c r="M14" s="14">
        <v>54</v>
      </c>
      <c r="N14" s="16">
        <f t="shared" si="5"/>
        <v>2.5186567164179103</v>
      </c>
      <c r="O14" s="15"/>
      <c r="P14" s="14">
        <v>193</v>
      </c>
      <c r="Q14" s="16">
        <f t="shared" si="1"/>
        <v>9.0018656716417915</v>
      </c>
      <c r="R14" s="15"/>
      <c r="S14" s="14">
        <v>2</v>
      </c>
      <c r="T14" s="14">
        <v>7</v>
      </c>
      <c r="U14" s="14">
        <v>2</v>
      </c>
      <c r="V14" s="14">
        <f t="shared" si="6"/>
        <v>52</v>
      </c>
      <c r="W14" s="15"/>
      <c r="X14" s="14">
        <v>5</v>
      </c>
      <c r="Y14" s="16">
        <f t="shared" si="3"/>
        <v>0.23320895522388058</v>
      </c>
      <c r="Z14" s="15"/>
      <c r="AA14" s="14">
        <v>0</v>
      </c>
      <c r="AB14" s="15"/>
      <c r="AC14" s="14">
        <v>0</v>
      </c>
      <c r="AD14" s="15"/>
      <c r="AE14" s="14">
        <v>3</v>
      </c>
    </row>
    <row r="15" spans="1:96" s="13" customFormat="1" ht="17.25" customHeight="1" x14ac:dyDescent="0.2">
      <c r="A15" s="2" t="s">
        <v>15</v>
      </c>
      <c r="B15" s="20"/>
      <c r="C15" s="14">
        <v>4615</v>
      </c>
      <c r="D15" s="15"/>
      <c r="E15" s="14">
        <v>0</v>
      </c>
      <c r="F15" s="15"/>
      <c r="G15" s="14">
        <v>4591</v>
      </c>
      <c r="H15" s="16">
        <f t="shared" si="4"/>
        <v>99.479956663055262</v>
      </c>
      <c r="I15" s="15"/>
      <c r="J15" s="14">
        <v>4025</v>
      </c>
      <c r="K15" s="16">
        <f t="shared" si="0"/>
        <v>87.215601300108347</v>
      </c>
      <c r="L15" s="15"/>
      <c r="M15" s="14">
        <v>117</v>
      </c>
      <c r="N15" s="16">
        <f t="shared" si="5"/>
        <v>2.535211267605634</v>
      </c>
      <c r="O15" s="15"/>
      <c r="P15" s="14">
        <v>295</v>
      </c>
      <c r="Q15" s="16">
        <f t="shared" si="1"/>
        <v>6.3921993499458294</v>
      </c>
      <c r="R15" s="15"/>
      <c r="S15" s="14">
        <v>1</v>
      </c>
      <c r="T15" s="14">
        <v>13</v>
      </c>
      <c r="U15" s="14">
        <v>17</v>
      </c>
      <c r="V15" s="14">
        <f t="shared" si="6"/>
        <v>123</v>
      </c>
      <c r="W15" s="15"/>
      <c r="X15" s="14">
        <v>21</v>
      </c>
      <c r="Y15" s="16">
        <f t="shared" si="3"/>
        <v>0.45503791982665226</v>
      </c>
      <c r="Z15" s="15"/>
      <c r="AA15" s="14">
        <v>3</v>
      </c>
      <c r="AB15" s="15"/>
      <c r="AC15" s="14">
        <v>0</v>
      </c>
      <c r="AD15" s="15"/>
      <c r="AE15" s="14">
        <v>4</v>
      </c>
    </row>
    <row r="16" spans="1:96" s="13" customFormat="1" ht="17.25" customHeight="1" x14ac:dyDescent="0.2">
      <c r="A16" s="2" t="s">
        <v>14</v>
      </c>
      <c r="B16" s="1"/>
      <c r="C16" s="14">
        <v>3815</v>
      </c>
      <c r="D16" s="15"/>
      <c r="E16" s="14">
        <v>0</v>
      </c>
      <c r="F16" s="15"/>
      <c r="G16" s="14">
        <v>3814</v>
      </c>
      <c r="H16" s="16">
        <f t="shared" si="4"/>
        <v>99.973787680209696</v>
      </c>
      <c r="I16" s="15"/>
      <c r="J16" s="14">
        <v>3440</v>
      </c>
      <c r="K16" s="16">
        <f t="shared" si="0"/>
        <v>90.170380078636953</v>
      </c>
      <c r="L16" s="15"/>
      <c r="M16" s="14">
        <v>95</v>
      </c>
      <c r="N16" s="16">
        <f t="shared" si="5"/>
        <v>2.490170380078637</v>
      </c>
      <c r="O16" s="15"/>
      <c r="P16" s="14">
        <v>148</v>
      </c>
      <c r="Q16" s="16">
        <f t="shared" si="1"/>
        <v>3.8794233289646129</v>
      </c>
      <c r="R16" s="15"/>
      <c r="S16" s="14">
        <v>0</v>
      </c>
      <c r="T16" s="14">
        <v>0</v>
      </c>
      <c r="U16" s="14">
        <v>66</v>
      </c>
      <c r="V16" s="14">
        <f t="shared" si="6"/>
        <v>65</v>
      </c>
      <c r="W16" s="15"/>
      <c r="X16" s="14">
        <v>1</v>
      </c>
      <c r="Y16" s="16">
        <f t="shared" si="3"/>
        <v>2.621231979030144E-2</v>
      </c>
      <c r="Z16" s="15"/>
      <c r="AA16" s="14">
        <v>0</v>
      </c>
      <c r="AB16" s="15"/>
      <c r="AC16" s="14">
        <v>0</v>
      </c>
      <c r="AD16" s="15"/>
      <c r="AE16" s="14">
        <v>0</v>
      </c>
    </row>
    <row r="17" spans="1:31" s="13" customFormat="1" ht="17.25" customHeight="1" x14ac:dyDescent="0.2">
      <c r="A17" s="2" t="s">
        <v>13</v>
      </c>
      <c r="B17" s="1"/>
      <c r="C17" s="14">
        <v>3121</v>
      </c>
      <c r="D17" s="15"/>
      <c r="E17" s="14">
        <v>2</v>
      </c>
      <c r="F17" s="15"/>
      <c r="G17" s="14">
        <v>3110</v>
      </c>
      <c r="H17" s="16">
        <f t="shared" si="4"/>
        <v>99.647548862544056</v>
      </c>
      <c r="I17" s="15"/>
      <c r="J17" s="14">
        <v>2447</v>
      </c>
      <c r="K17" s="16">
        <f t="shared" si="0"/>
        <v>78.404357577699457</v>
      </c>
      <c r="L17" s="15"/>
      <c r="M17" s="14">
        <v>75</v>
      </c>
      <c r="N17" s="16">
        <f t="shared" si="5"/>
        <v>2.4030759371996155</v>
      </c>
      <c r="O17" s="15"/>
      <c r="P17" s="14">
        <v>325</v>
      </c>
      <c r="Q17" s="16">
        <f t="shared" si="1"/>
        <v>10.413329061198334</v>
      </c>
      <c r="R17" s="15"/>
      <c r="S17" s="14">
        <v>0</v>
      </c>
      <c r="T17" s="14">
        <v>103</v>
      </c>
      <c r="U17" s="14">
        <v>60</v>
      </c>
      <c r="V17" s="14">
        <f t="shared" si="6"/>
        <v>100</v>
      </c>
      <c r="W17" s="15"/>
      <c r="X17" s="14">
        <v>4</v>
      </c>
      <c r="Y17" s="16">
        <f t="shared" si="3"/>
        <v>0.12816404998397948</v>
      </c>
      <c r="Z17" s="15"/>
      <c r="AA17" s="14">
        <v>5</v>
      </c>
      <c r="AB17" s="15"/>
      <c r="AC17" s="14">
        <v>0</v>
      </c>
      <c r="AD17" s="15"/>
      <c r="AE17" s="14">
        <v>4</v>
      </c>
    </row>
    <row r="18" spans="1:31" s="13" customFormat="1" ht="17.25" customHeight="1" x14ac:dyDescent="0.2">
      <c r="A18" s="2" t="s">
        <v>12</v>
      </c>
      <c r="B18" s="20" t="s">
        <v>57</v>
      </c>
      <c r="C18" s="14">
        <v>5382</v>
      </c>
      <c r="D18" s="15"/>
      <c r="E18" s="14">
        <v>0</v>
      </c>
      <c r="F18" s="15"/>
      <c r="G18" s="14">
        <v>5364</v>
      </c>
      <c r="H18" s="16">
        <f t="shared" si="4"/>
        <v>99.665551839464882</v>
      </c>
      <c r="I18" s="15"/>
      <c r="J18" s="14">
        <v>4126</v>
      </c>
      <c r="K18" s="16">
        <f t="shared" si="0"/>
        <v>76.662950575994046</v>
      </c>
      <c r="L18" s="15"/>
      <c r="M18" s="14">
        <v>156</v>
      </c>
      <c r="N18" s="16">
        <f t="shared" si="5"/>
        <v>2.8985507246376812</v>
      </c>
      <c r="O18" s="15"/>
      <c r="P18" s="14">
        <v>640</v>
      </c>
      <c r="Q18" s="16">
        <f t="shared" si="1"/>
        <v>11.891490152359717</v>
      </c>
      <c r="R18" s="15"/>
      <c r="S18" s="14">
        <v>13</v>
      </c>
      <c r="T18" s="14">
        <v>26</v>
      </c>
      <c r="U18" s="14">
        <v>68</v>
      </c>
      <c r="V18" s="14">
        <f t="shared" si="6"/>
        <v>335</v>
      </c>
      <c r="W18" s="15"/>
      <c r="X18" s="14">
        <v>12</v>
      </c>
      <c r="Y18" s="16">
        <f t="shared" si="3"/>
        <v>0.2229654403567447</v>
      </c>
      <c r="Z18" s="15"/>
      <c r="AA18" s="14">
        <v>6</v>
      </c>
      <c r="AB18" s="15"/>
      <c r="AC18" s="14">
        <v>0</v>
      </c>
      <c r="AD18" s="15"/>
      <c r="AE18" s="14">
        <v>3</v>
      </c>
    </row>
    <row r="19" spans="1:31" s="13" customFormat="1" ht="17.25" customHeight="1" x14ac:dyDescent="0.2">
      <c r="A19" s="2" t="s">
        <v>11</v>
      </c>
      <c r="B19" s="1"/>
      <c r="C19" s="14">
        <v>2688</v>
      </c>
      <c r="D19" s="15"/>
      <c r="E19" s="14">
        <v>2</v>
      </c>
      <c r="F19" s="15"/>
      <c r="G19" s="14">
        <v>2678</v>
      </c>
      <c r="H19" s="16">
        <f t="shared" si="4"/>
        <v>99.62797619047619</v>
      </c>
      <c r="I19" s="15"/>
      <c r="J19" s="14">
        <v>1186</v>
      </c>
      <c r="K19" s="16">
        <f t="shared" si="0"/>
        <v>44.12202380952381</v>
      </c>
      <c r="L19" s="15"/>
      <c r="M19" s="14">
        <v>42</v>
      </c>
      <c r="N19" s="16">
        <f t="shared" si="5"/>
        <v>1.5625</v>
      </c>
      <c r="O19" s="15"/>
      <c r="P19" s="14">
        <v>1195</v>
      </c>
      <c r="Q19" s="16">
        <f t="shared" si="1"/>
        <v>44.456845238095241</v>
      </c>
      <c r="R19" s="15"/>
      <c r="S19" s="14">
        <v>3</v>
      </c>
      <c r="T19" s="14">
        <v>6</v>
      </c>
      <c r="U19" s="14">
        <v>85</v>
      </c>
      <c r="V19" s="14">
        <f>G19-J19-M19-P19-S19-T19-U19</f>
        <v>161</v>
      </c>
      <c r="W19" s="15"/>
      <c r="X19" s="14">
        <v>8</v>
      </c>
      <c r="Y19" s="16">
        <f t="shared" si="3"/>
        <v>0.29761904761904762</v>
      </c>
      <c r="Z19" s="15"/>
      <c r="AA19" s="14">
        <v>0</v>
      </c>
      <c r="AB19" s="15"/>
      <c r="AC19" s="14">
        <v>0</v>
      </c>
      <c r="AD19" s="15"/>
      <c r="AE19" s="14">
        <v>2</v>
      </c>
    </row>
    <row r="20" spans="1:31" s="13" customFormat="1" ht="17.25" customHeight="1" x14ac:dyDescent="0.2">
      <c r="A20" s="2" t="s">
        <v>10</v>
      </c>
      <c r="B20" s="1"/>
      <c r="C20" s="14">
        <v>2194</v>
      </c>
      <c r="D20" s="15"/>
      <c r="E20" s="14">
        <v>0</v>
      </c>
      <c r="F20" s="15"/>
      <c r="G20" s="14">
        <v>2188</v>
      </c>
      <c r="H20" s="16">
        <f t="shared" si="4"/>
        <v>99.72652689152234</v>
      </c>
      <c r="I20" s="15"/>
      <c r="J20" s="14">
        <v>1846</v>
      </c>
      <c r="K20" s="16">
        <f t="shared" si="0"/>
        <v>84.138559708295347</v>
      </c>
      <c r="L20" s="15"/>
      <c r="M20" s="14">
        <v>136</v>
      </c>
      <c r="N20" s="16">
        <f t="shared" si="5"/>
        <v>6.1987237921604379</v>
      </c>
      <c r="O20" s="15"/>
      <c r="P20" s="14">
        <v>126</v>
      </c>
      <c r="Q20" s="16">
        <f t="shared" si="1"/>
        <v>5.7429352780309939</v>
      </c>
      <c r="R20" s="15"/>
      <c r="S20" s="14">
        <v>2</v>
      </c>
      <c r="T20" s="14">
        <v>0</v>
      </c>
      <c r="U20" s="14">
        <v>29</v>
      </c>
      <c r="V20" s="14">
        <f t="shared" si="6"/>
        <v>49</v>
      </c>
      <c r="W20" s="15"/>
      <c r="X20" s="14">
        <v>6</v>
      </c>
      <c r="Y20" s="16">
        <f t="shared" si="3"/>
        <v>0.27347310847766637</v>
      </c>
      <c r="Z20" s="15"/>
      <c r="AA20" s="14">
        <v>0</v>
      </c>
      <c r="AB20" s="15"/>
      <c r="AC20" s="14">
        <v>0</v>
      </c>
      <c r="AD20" s="15"/>
      <c r="AE20" s="14">
        <v>1</v>
      </c>
    </row>
    <row r="21" spans="1:31" s="13" customFormat="1" ht="17.25" customHeight="1" x14ac:dyDescent="0.2">
      <c r="A21" s="2" t="s">
        <v>9</v>
      </c>
      <c r="B21" s="1"/>
      <c r="C21" s="14">
        <v>3754</v>
      </c>
      <c r="D21" s="15"/>
      <c r="E21" s="14">
        <v>0</v>
      </c>
      <c r="F21" s="15"/>
      <c r="G21" s="14">
        <v>3735</v>
      </c>
      <c r="H21" s="16">
        <f t="shared" si="4"/>
        <v>99.493873201917964</v>
      </c>
      <c r="I21" s="15"/>
      <c r="J21" s="14">
        <v>2211</v>
      </c>
      <c r="K21" s="16">
        <f t="shared" si="0"/>
        <v>58.897176345231749</v>
      </c>
      <c r="L21" s="15"/>
      <c r="M21" s="14">
        <v>70</v>
      </c>
      <c r="N21" s="16">
        <f t="shared" si="5"/>
        <v>1.8646776771443794</v>
      </c>
      <c r="O21" s="15"/>
      <c r="P21" s="14">
        <v>1261</v>
      </c>
      <c r="Q21" s="16">
        <f t="shared" si="1"/>
        <v>33.590836441129461</v>
      </c>
      <c r="R21" s="15"/>
      <c r="S21" s="14">
        <v>0</v>
      </c>
      <c r="T21" s="14">
        <v>121</v>
      </c>
      <c r="U21" s="14">
        <v>62</v>
      </c>
      <c r="V21" s="14">
        <f t="shared" si="6"/>
        <v>10</v>
      </c>
      <c r="W21" s="15"/>
      <c r="X21" s="14">
        <v>19</v>
      </c>
      <c r="Y21" s="16">
        <f t="shared" si="3"/>
        <v>0.50612679808204586</v>
      </c>
      <c r="Z21" s="15"/>
      <c r="AA21" s="14">
        <v>0</v>
      </c>
      <c r="AB21" s="15"/>
      <c r="AC21" s="14">
        <v>0</v>
      </c>
      <c r="AD21" s="15"/>
      <c r="AE21" s="14">
        <v>0</v>
      </c>
    </row>
    <row r="22" spans="1:31" s="13" customFormat="1" ht="17.25" customHeight="1" x14ac:dyDescent="0.2">
      <c r="A22" s="2" t="s">
        <v>8</v>
      </c>
      <c r="B22" s="20"/>
      <c r="C22" s="14">
        <v>2197</v>
      </c>
      <c r="D22" s="15"/>
      <c r="E22" s="14">
        <v>1</v>
      </c>
      <c r="F22" s="15"/>
      <c r="G22" s="14">
        <v>2190</v>
      </c>
      <c r="H22" s="16">
        <f t="shared" si="4"/>
        <v>99.68138370505234</v>
      </c>
      <c r="I22" s="15"/>
      <c r="J22" s="14">
        <v>1881</v>
      </c>
      <c r="K22" s="16">
        <f t="shared" si="0"/>
        <v>85.616750113791525</v>
      </c>
      <c r="L22" s="15"/>
      <c r="M22" s="14">
        <v>42</v>
      </c>
      <c r="N22" s="16">
        <f t="shared" si="5"/>
        <v>1.9116977696859356</v>
      </c>
      <c r="O22" s="15"/>
      <c r="P22" s="14">
        <v>216</v>
      </c>
      <c r="Q22" s="16">
        <f t="shared" si="1"/>
        <v>9.8315885298133807</v>
      </c>
      <c r="R22" s="15"/>
      <c r="S22" s="14">
        <v>0</v>
      </c>
      <c r="T22" s="14">
        <v>0</v>
      </c>
      <c r="U22" s="14">
        <v>31</v>
      </c>
      <c r="V22" s="14">
        <f t="shared" si="6"/>
        <v>20</v>
      </c>
      <c r="W22" s="15"/>
      <c r="X22" s="14">
        <v>5</v>
      </c>
      <c r="Y22" s="16">
        <f t="shared" si="3"/>
        <v>0.22758306781975418</v>
      </c>
      <c r="Z22" s="15"/>
      <c r="AA22" s="14">
        <v>1</v>
      </c>
      <c r="AB22" s="15"/>
      <c r="AC22" s="14">
        <v>0</v>
      </c>
      <c r="AD22" s="15"/>
      <c r="AE22" s="14">
        <v>2</v>
      </c>
    </row>
    <row r="23" spans="1:31" s="13" customFormat="1" ht="17.25" customHeight="1" x14ac:dyDescent="0.2">
      <c r="A23" s="2" t="s">
        <v>7</v>
      </c>
      <c r="B23" s="20"/>
      <c r="C23" s="14">
        <v>2276</v>
      </c>
      <c r="D23" s="15"/>
      <c r="E23" s="14">
        <v>0</v>
      </c>
      <c r="F23" s="15"/>
      <c r="G23" s="14">
        <v>2275</v>
      </c>
      <c r="H23" s="16">
        <f t="shared" si="4"/>
        <v>99.956063268892791</v>
      </c>
      <c r="I23" s="15"/>
      <c r="J23" s="14">
        <v>1568</v>
      </c>
      <c r="K23" s="16">
        <f t="shared" si="0"/>
        <v>68.892794376098422</v>
      </c>
      <c r="L23" s="15"/>
      <c r="M23" s="14">
        <v>42</v>
      </c>
      <c r="N23" s="16">
        <f t="shared" si="5"/>
        <v>1.845342706502636</v>
      </c>
      <c r="O23" s="15"/>
      <c r="P23" s="14">
        <v>485</v>
      </c>
      <c r="Q23" s="16">
        <f t="shared" si="1"/>
        <v>21.309314586994727</v>
      </c>
      <c r="R23" s="15"/>
      <c r="S23" s="14">
        <v>1</v>
      </c>
      <c r="T23" s="14">
        <v>47</v>
      </c>
      <c r="U23" s="14">
        <v>37</v>
      </c>
      <c r="V23" s="14">
        <f t="shared" si="6"/>
        <v>95</v>
      </c>
      <c r="W23" s="15"/>
      <c r="X23" s="14">
        <v>1</v>
      </c>
      <c r="Y23" s="16">
        <f t="shared" si="3"/>
        <v>4.3936731107205619E-2</v>
      </c>
      <c r="Z23" s="15"/>
      <c r="AA23" s="14">
        <v>0</v>
      </c>
      <c r="AB23" s="15"/>
      <c r="AC23" s="14">
        <v>0</v>
      </c>
      <c r="AD23" s="15"/>
      <c r="AE23" s="14">
        <v>1</v>
      </c>
    </row>
    <row r="24" spans="1:31" s="13" customFormat="1" ht="17.25" customHeight="1" x14ac:dyDescent="0.2">
      <c r="A24" s="2" t="s">
        <v>6</v>
      </c>
      <c r="B24" s="20"/>
      <c r="C24" s="14">
        <v>2175</v>
      </c>
      <c r="D24" s="15"/>
      <c r="E24" s="14">
        <v>1</v>
      </c>
      <c r="F24" s="15"/>
      <c r="G24" s="14">
        <v>2167</v>
      </c>
      <c r="H24" s="16">
        <f t="shared" si="4"/>
        <v>99.632183908045974</v>
      </c>
      <c r="I24" s="15"/>
      <c r="J24" s="14">
        <v>1824</v>
      </c>
      <c r="K24" s="16">
        <f t="shared" si="0"/>
        <v>83.862068965517238</v>
      </c>
      <c r="L24" s="15"/>
      <c r="M24" s="14">
        <v>28</v>
      </c>
      <c r="N24" s="16">
        <f t="shared" si="5"/>
        <v>1.2873563218390804</v>
      </c>
      <c r="O24" s="15"/>
      <c r="P24" s="14">
        <v>247</v>
      </c>
      <c r="Q24" s="16">
        <f t="shared" si="1"/>
        <v>11.35632183908046</v>
      </c>
      <c r="R24" s="15"/>
      <c r="S24" s="14">
        <v>1</v>
      </c>
      <c r="T24" s="14">
        <v>33</v>
      </c>
      <c r="U24" s="14">
        <v>2</v>
      </c>
      <c r="V24" s="14">
        <f t="shared" si="6"/>
        <v>32</v>
      </c>
      <c r="W24" s="15"/>
      <c r="X24" s="14">
        <v>5</v>
      </c>
      <c r="Y24" s="16">
        <f t="shared" si="3"/>
        <v>0.22988505747126436</v>
      </c>
      <c r="Z24" s="15"/>
      <c r="AA24" s="14">
        <v>2</v>
      </c>
      <c r="AB24" s="15"/>
      <c r="AC24" s="14">
        <v>1</v>
      </c>
      <c r="AD24" s="15"/>
      <c r="AE24" s="14">
        <v>2</v>
      </c>
    </row>
    <row r="25" spans="1:31" s="13" customFormat="1" ht="17.25" customHeight="1" x14ac:dyDescent="0.2">
      <c r="A25" s="2" t="s">
        <v>5</v>
      </c>
      <c r="B25" s="20"/>
      <c r="C25" s="14">
        <v>1706</v>
      </c>
      <c r="D25" s="15"/>
      <c r="E25" s="14">
        <v>2</v>
      </c>
      <c r="F25" s="15"/>
      <c r="G25" s="14">
        <v>1701</v>
      </c>
      <c r="H25" s="16">
        <f t="shared" si="4"/>
        <v>99.706916764361068</v>
      </c>
      <c r="I25" s="15"/>
      <c r="J25" s="14">
        <v>1433</v>
      </c>
      <c r="K25" s="16">
        <f t="shared" si="0"/>
        <v>83.997655334114881</v>
      </c>
      <c r="L25" s="15"/>
      <c r="M25" s="14">
        <v>43</v>
      </c>
      <c r="N25" s="16">
        <f t="shared" si="5"/>
        <v>2.5205158264947247</v>
      </c>
      <c r="O25" s="15"/>
      <c r="P25" s="14">
        <v>180</v>
      </c>
      <c r="Q25" s="16">
        <f t="shared" si="1"/>
        <v>10.550996483001173</v>
      </c>
      <c r="R25" s="15"/>
      <c r="S25" s="14">
        <v>1</v>
      </c>
      <c r="T25" s="14">
        <v>16</v>
      </c>
      <c r="U25" s="14">
        <v>6</v>
      </c>
      <c r="V25" s="14">
        <f t="shared" si="6"/>
        <v>22</v>
      </c>
      <c r="W25" s="15"/>
      <c r="X25" s="14">
        <v>3</v>
      </c>
      <c r="Y25" s="16">
        <f t="shared" si="3"/>
        <v>0.17584994138335289</v>
      </c>
      <c r="Z25" s="15"/>
      <c r="AA25" s="14">
        <v>0</v>
      </c>
      <c r="AB25" s="15"/>
      <c r="AC25" s="14">
        <v>0</v>
      </c>
      <c r="AD25" s="15"/>
      <c r="AE25" s="14">
        <v>8</v>
      </c>
    </row>
    <row r="26" spans="1:31" s="13" customFormat="1" ht="17.25" customHeight="1" x14ac:dyDescent="0.2">
      <c r="A26" s="2" t="s">
        <v>4</v>
      </c>
      <c r="B26" s="20"/>
      <c r="C26" s="14">
        <v>4114</v>
      </c>
      <c r="D26" s="15"/>
      <c r="E26" s="14">
        <v>0</v>
      </c>
      <c r="F26" s="15"/>
      <c r="G26" s="14">
        <v>4096</v>
      </c>
      <c r="H26" s="16">
        <f t="shared" si="4"/>
        <v>99.562469615945545</v>
      </c>
      <c r="I26" s="15"/>
      <c r="J26" s="14">
        <v>3509</v>
      </c>
      <c r="K26" s="16">
        <f t="shared" si="0"/>
        <v>85.294117647058826</v>
      </c>
      <c r="L26" s="15"/>
      <c r="M26" s="14">
        <v>65</v>
      </c>
      <c r="N26" s="16">
        <f t="shared" si="5"/>
        <v>1.5799708313077296</v>
      </c>
      <c r="O26" s="15"/>
      <c r="P26" s="14">
        <v>450</v>
      </c>
      <c r="Q26" s="16">
        <f t="shared" si="1"/>
        <v>10.938259601361205</v>
      </c>
      <c r="R26" s="15"/>
      <c r="S26" s="14">
        <v>0</v>
      </c>
      <c r="T26" s="14">
        <v>20</v>
      </c>
      <c r="U26" s="14">
        <v>21</v>
      </c>
      <c r="V26" s="14">
        <f t="shared" si="6"/>
        <v>31</v>
      </c>
      <c r="W26" s="15"/>
      <c r="X26" s="14">
        <v>15</v>
      </c>
      <c r="Y26" s="16">
        <f t="shared" si="3"/>
        <v>0.36460865337870685</v>
      </c>
      <c r="Z26" s="15"/>
      <c r="AA26" s="14">
        <v>3</v>
      </c>
      <c r="AB26" s="15"/>
      <c r="AC26" s="14">
        <v>1</v>
      </c>
      <c r="AD26" s="15"/>
      <c r="AE26" s="14">
        <v>7</v>
      </c>
    </row>
    <row r="27" spans="1:31" s="13" customFormat="1" ht="17.25" customHeight="1" x14ac:dyDescent="0.2">
      <c r="A27" s="2" t="s">
        <v>3</v>
      </c>
      <c r="B27" s="20"/>
      <c r="C27" s="14">
        <v>2392</v>
      </c>
      <c r="D27" s="15"/>
      <c r="E27" s="14">
        <v>0</v>
      </c>
      <c r="F27" s="15"/>
      <c r="G27" s="14">
        <v>2347</v>
      </c>
      <c r="H27" s="16">
        <f t="shared" si="4"/>
        <v>98.118729096989966</v>
      </c>
      <c r="I27" s="15"/>
      <c r="J27" s="14">
        <v>1251</v>
      </c>
      <c r="K27" s="16">
        <f t="shared" si="0"/>
        <v>52.299331103678924</v>
      </c>
      <c r="L27" s="15"/>
      <c r="M27" s="14">
        <v>226</v>
      </c>
      <c r="N27" s="16">
        <f t="shared" si="5"/>
        <v>9.4481605351170579</v>
      </c>
      <c r="O27" s="15"/>
      <c r="P27" s="14">
        <v>679</v>
      </c>
      <c r="Q27" s="16">
        <f t="shared" si="1"/>
        <v>28.38628762541806</v>
      </c>
      <c r="R27" s="15"/>
      <c r="S27" s="14">
        <v>2</v>
      </c>
      <c r="T27" s="14">
        <v>28</v>
      </c>
      <c r="U27" s="14">
        <v>47</v>
      </c>
      <c r="V27" s="14">
        <f t="shared" si="6"/>
        <v>114</v>
      </c>
      <c r="W27" s="15"/>
      <c r="X27" s="14">
        <v>45</v>
      </c>
      <c r="Y27" s="16">
        <f t="shared" si="3"/>
        <v>1.8812709030100336</v>
      </c>
      <c r="Z27" s="15"/>
      <c r="AA27" s="14">
        <v>0</v>
      </c>
      <c r="AB27" s="15"/>
      <c r="AC27" s="14">
        <v>2</v>
      </c>
      <c r="AD27" s="15"/>
      <c r="AE27" s="14">
        <v>2</v>
      </c>
    </row>
    <row r="28" spans="1:31" s="13" customFormat="1" ht="17.25" customHeight="1" x14ac:dyDescent="0.2">
      <c r="A28" s="2" t="s">
        <v>2</v>
      </c>
      <c r="B28" s="1"/>
      <c r="C28" s="14">
        <v>3067</v>
      </c>
      <c r="D28" s="15"/>
      <c r="E28" s="14">
        <v>0</v>
      </c>
      <c r="F28" s="15"/>
      <c r="G28" s="14">
        <v>3001</v>
      </c>
      <c r="H28" s="16">
        <f t="shared" si="4"/>
        <v>97.848059993478969</v>
      </c>
      <c r="I28" s="15"/>
      <c r="J28" s="14">
        <v>2005</v>
      </c>
      <c r="K28" s="16">
        <f t="shared" si="0"/>
        <v>65.373328985979782</v>
      </c>
      <c r="L28" s="15"/>
      <c r="M28" s="14">
        <v>225</v>
      </c>
      <c r="N28" s="16">
        <f t="shared" si="5"/>
        <v>7.3361591131398756</v>
      </c>
      <c r="O28" s="15"/>
      <c r="P28" s="14">
        <v>533</v>
      </c>
      <c r="Q28" s="16">
        <f t="shared" si="1"/>
        <v>17.378545810238016</v>
      </c>
      <c r="R28" s="15"/>
      <c r="S28" s="14">
        <v>3</v>
      </c>
      <c r="T28" s="14">
        <v>32</v>
      </c>
      <c r="U28" s="14">
        <v>152</v>
      </c>
      <c r="V28" s="14">
        <f>G28-J28-M28-P28-S28-T28-U28</f>
        <v>51</v>
      </c>
      <c r="W28" s="15"/>
      <c r="X28" s="14">
        <v>34</v>
      </c>
      <c r="Y28" s="16">
        <f t="shared" si="3"/>
        <v>1.1085751548744702</v>
      </c>
      <c r="Z28" s="15"/>
      <c r="AA28" s="14">
        <v>32</v>
      </c>
      <c r="AB28" s="15"/>
      <c r="AC28" s="14">
        <v>0</v>
      </c>
      <c r="AD28" s="15"/>
      <c r="AE28" s="14">
        <v>0</v>
      </c>
    </row>
    <row r="29" spans="1:31" s="13" customFormat="1" ht="17.25" customHeight="1" x14ac:dyDescent="0.2">
      <c r="A29" s="2" t="s">
        <v>52</v>
      </c>
      <c r="B29" s="1"/>
      <c r="C29" s="14">
        <v>608</v>
      </c>
      <c r="D29" s="15"/>
      <c r="E29" s="14">
        <v>5</v>
      </c>
      <c r="F29" s="15"/>
      <c r="G29" s="14">
        <v>602</v>
      </c>
      <c r="H29" s="16">
        <f t="shared" si="4"/>
        <v>99.01315789473685</v>
      </c>
      <c r="I29" s="15"/>
      <c r="J29" s="14">
        <v>311</v>
      </c>
      <c r="K29" s="16">
        <f t="shared" si="0"/>
        <v>51.151315789473685</v>
      </c>
      <c r="L29" s="15"/>
      <c r="M29" s="14">
        <v>33</v>
      </c>
      <c r="N29" s="16">
        <f t="shared" si="5"/>
        <v>5.427631578947369</v>
      </c>
      <c r="O29" s="15"/>
      <c r="P29" s="14">
        <v>184</v>
      </c>
      <c r="Q29" s="16">
        <f t="shared" si="1"/>
        <v>30.263157894736842</v>
      </c>
      <c r="R29" s="15"/>
      <c r="S29" s="14">
        <v>0</v>
      </c>
      <c r="T29" s="14">
        <v>3</v>
      </c>
      <c r="U29" s="14">
        <v>33</v>
      </c>
      <c r="V29" s="14">
        <f t="shared" si="6"/>
        <v>38</v>
      </c>
      <c r="W29" s="15"/>
      <c r="X29" s="14">
        <v>1</v>
      </c>
      <c r="Y29" s="16">
        <f t="shared" si="3"/>
        <v>0.1644736842105263</v>
      </c>
      <c r="Z29" s="15"/>
      <c r="AA29" s="14">
        <v>0</v>
      </c>
      <c r="AB29" s="15"/>
      <c r="AC29" s="14">
        <v>0</v>
      </c>
      <c r="AD29" s="15"/>
      <c r="AE29" s="14">
        <v>2</v>
      </c>
    </row>
    <row r="30" spans="1:31" s="13" customFormat="1" ht="17.25" customHeight="1" x14ac:dyDescent="0.2">
      <c r="A30" s="2" t="s">
        <v>1</v>
      </c>
      <c r="B30" s="1"/>
      <c r="C30" s="14">
        <v>1915</v>
      </c>
      <c r="D30" s="15"/>
      <c r="E30" s="14">
        <v>33</v>
      </c>
      <c r="F30" s="15"/>
      <c r="G30" s="14">
        <v>1881</v>
      </c>
      <c r="H30" s="16">
        <f t="shared" si="4"/>
        <v>98.224543080939952</v>
      </c>
      <c r="I30" s="15"/>
      <c r="J30" s="14">
        <v>844</v>
      </c>
      <c r="K30" s="16">
        <f t="shared" si="0"/>
        <v>44.073107049608353</v>
      </c>
      <c r="L30" s="15"/>
      <c r="M30" s="14">
        <v>28</v>
      </c>
      <c r="N30" s="16">
        <f t="shared" si="5"/>
        <v>1.4621409921671018</v>
      </c>
      <c r="O30" s="15"/>
      <c r="P30" s="14">
        <v>859</v>
      </c>
      <c r="Q30" s="16">
        <f t="shared" si="1"/>
        <v>44.856396866840733</v>
      </c>
      <c r="R30" s="15"/>
      <c r="S30" s="14">
        <v>0</v>
      </c>
      <c r="T30" s="14">
        <v>73</v>
      </c>
      <c r="U30" s="14">
        <v>32</v>
      </c>
      <c r="V30" s="14">
        <f t="shared" si="6"/>
        <v>45</v>
      </c>
      <c r="W30" s="15"/>
      <c r="X30" s="14">
        <v>1</v>
      </c>
      <c r="Y30" s="16">
        <f t="shared" si="3"/>
        <v>5.2219321148825062E-2</v>
      </c>
      <c r="Z30" s="15"/>
      <c r="AA30" s="14">
        <v>0</v>
      </c>
      <c r="AB30" s="15"/>
      <c r="AC30" s="14">
        <v>2</v>
      </c>
      <c r="AD30" s="15"/>
      <c r="AE30" s="14">
        <v>89</v>
      </c>
    </row>
    <row r="31" spans="1:31" s="13" customFormat="1" ht="17.25" customHeight="1" x14ac:dyDescent="0.2">
      <c r="A31" s="2" t="s">
        <v>0</v>
      </c>
      <c r="B31" s="1"/>
      <c r="C31" s="17">
        <f>SUM(C8:C30)</f>
        <v>58698</v>
      </c>
      <c r="D31" s="18"/>
      <c r="E31" s="17">
        <f>SUM(E8:E30)</f>
        <v>50</v>
      </c>
      <c r="F31" s="18"/>
      <c r="G31" s="17">
        <f>SUM(G8:G30)</f>
        <v>58328</v>
      </c>
      <c r="H31" s="16">
        <f>G31/C31*100</f>
        <v>99.369654843435896</v>
      </c>
      <c r="I31" s="18"/>
      <c r="J31" s="17">
        <f>SUM(J8:J30)</f>
        <v>43995</v>
      </c>
      <c r="K31" s="16">
        <f t="shared" si="0"/>
        <v>74.951446386588984</v>
      </c>
      <c r="L31" s="18"/>
      <c r="M31" s="17">
        <f>SUM(M8:M30)</f>
        <v>2010</v>
      </c>
      <c r="N31" s="16">
        <f t="shared" si="5"/>
        <v>3.4243074721455589</v>
      </c>
      <c r="O31" s="18"/>
      <c r="P31" s="17">
        <f>SUM(P8:P30)</f>
        <v>9247</v>
      </c>
      <c r="Q31" s="16">
        <f t="shared" si="1"/>
        <v>15.75351800742785</v>
      </c>
      <c r="R31" s="18"/>
      <c r="S31" s="17">
        <f>SUM(S8:S30)</f>
        <v>35</v>
      </c>
      <c r="T31" s="17">
        <f>SUM(T8:T30)</f>
        <v>595</v>
      </c>
      <c r="U31" s="17">
        <f>SUM(U8:U30)</f>
        <v>893</v>
      </c>
      <c r="V31" s="17">
        <f>SUM(V8:V30)</f>
        <v>1553</v>
      </c>
      <c r="W31" s="18"/>
      <c r="X31" s="17">
        <f>SUM(X8:X30)</f>
        <v>253</v>
      </c>
      <c r="Y31" s="16">
        <f t="shared" si="3"/>
        <v>0.43101979624518727</v>
      </c>
      <c r="Z31" s="18"/>
      <c r="AA31" s="17">
        <f>SUM(AA8:AA30)</f>
        <v>67</v>
      </c>
      <c r="AB31" s="19"/>
      <c r="AC31" s="17">
        <f>SUM(AC8:AC30)</f>
        <v>11</v>
      </c>
      <c r="AD31" s="18"/>
      <c r="AE31" s="17">
        <f>SUM(AE8:AE30)</f>
        <v>142</v>
      </c>
    </row>
    <row r="32" spans="1:31" x14ac:dyDescent="0.2">
      <c r="A32" s="6" t="s">
        <v>58</v>
      </c>
      <c r="B32" s="39" t="s">
        <v>56</v>
      </c>
      <c r="C32" s="7" t="s">
        <v>59</v>
      </c>
    </row>
    <row r="33" spans="1:3" x14ac:dyDescent="0.2">
      <c r="A33" s="37" t="s">
        <v>55</v>
      </c>
      <c r="B33" s="39"/>
      <c r="C33" s="38"/>
    </row>
  </sheetData>
  <protectedRanges>
    <protectedRange sqref="H31 K31 Q31 P8:U30 C8:M30 X8:X30 AA8:AA30 AC8:AC30 AE8:AE30" name="範囲1"/>
  </protectedRanges>
  <mergeCells count="12">
    <mergeCell ref="P6:Q6"/>
    <mergeCell ref="X6:Y6"/>
    <mergeCell ref="C4:AA4"/>
    <mergeCell ref="AC4:AC6"/>
    <mergeCell ref="AE4:AE6"/>
    <mergeCell ref="C5:C6"/>
    <mergeCell ref="E5:E6"/>
    <mergeCell ref="G5:V5"/>
    <mergeCell ref="AA5:AA6"/>
    <mergeCell ref="G6:H6"/>
    <mergeCell ref="J6:K6"/>
    <mergeCell ref="M6:N6"/>
  </mergeCells>
  <phoneticPr fontId="2"/>
  <pageMargins left="0.59055118110236227" right="0.59055118110236227" top="0.59055118110236227" bottom="0.59055118110236227" header="0.11811023622047245" footer="0.51181102362204722"/>
  <pageSetup paperSize="9" scale="9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第8表</vt:lpstr>
      <vt:lpstr>第8表!Print_Area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中川　智博</cp:lastModifiedBy>
  <cp:lastPrinted>2024-11-01T07:45:45Z</cp:lastPrinted>
  <dcterms:created xsi:type="dcterms:W3CDTF">2014-10-28T07:31:25Z</dcterms:created>
  <dcterms:modified xsi:type="dcterms:W3CDTF">2025-12-22T08:49:51Z</dcterms:modified>
</cp:coreProperties>
</file>